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69" activeTab="0"/>
  </bookViews>
  <sheets>
    <sheet name="Programe de sanatate" sheetId="1" r:id="rId1"/>
    <sheet name="Dializa" sheetId="2" r:id="rId2"/>
  </sheets>
  <externalReferences>
    <externalReference r:id="rId5"/>
  </externalReferences>
  <definedNames>
    <definedName name="__xlnm.Print_Titles">#REF!</definedName>
    <definedName name="_xlnm.Print_Titles" localSheetId="0">'Programe de sanatate'!$B:$D</definedName>
  </definedNames>
  <calcPr fullCalcOnLoad="1"/>
</workbook>
</file>

<file path=xl/sharedStrings.xml><?xml version="1.0" encoding="utf-8"?>
<sst xmlns="http://schemas.openxmlformats.org/spreadsheetml/2006/main" count="258" uniqueCount="258">
  <si>
    <t>Spital Clinic Sf.Maria</t>
  </si>
  <si>
    <t>Cod</t>
  </si>
  <si>
    <t>Unitate sanitara</t>
  </si>
  <si>
    <t>Spital Clinic de Urgenta -SCUB</t>
  </si>
  <si>
    <t>UP 0027</t>
  </si>
  <si>
    <t>UP 0049</t>
  </si>
  <si>
    <t>UP 0018</t>
  </si>
  <si>
    <t>UP 0041</t>
  </si>
  <si>
    <t>UP 0004</t>
  </si>
  <si>
    <t>Nr. contract</t>
  </si>
  <si>
    <t>Institutul Oncologic Prof.Dr.Alexandru Trestioreanu (IOB)</t>
  </si>
  <si>
    <t>UP 0037</t>
  </si>
  <si>
    <t>Institutul National de Endocrinologie CI Parhon</t>
  </si>
  <si>
    <t>Institutul National de Diabet,Nutritie si Boli Metabolice NC Paulescu (INDNBM)</t>
  </si>
  <si>
    <t>UP 0003</t>
  </si>
  <si>
    <t>UP 0042</t>
  </si>
  <si>
    <t>UP 0007</t>
  </si>
  <si>
    <t>UP 0046</t>
  </si>
  <si>
    <t>Institutul Clinic Fundeni</t>
  </si>
  <si>
    <t>UP 0032</t>
  </si>
  <si>
    <t>Institutul pentru Ocrotirea Mamei si Copilului Prof.Dr.Alfred Rusescu (IOMC)</t>
  </si>
  <si>
    <t>UP 0029</t>
  </si>
  <si>
    <t>UP 0010</t>
  </si>
  <si>
    <t>Spital Clinic Coltea</t>
  </si>
  <si>
    <t>UP 0035</t>
  </si>
  <si>
    <t>Spital Clinic de Psihiatrie Prof.Dr.Alex.Obregia</t>
  </si>
  <si>
    <t>UP 0023</t>
  </si>
  <si>
    <t>Spital Clinic de Urgenta pentru Copii Maria Sklodowsca Curie</t>
  </si>
  <si>
    <t>UP 0044</t>
  </si>
  <si>
    <t>UP 0008</t>
  </si>
  <si>
    <t>Spital Clinic de Urgenta Sf.Ioan</t>
  </si>
  <si>
    <t>Spital Clinic Prof.Dr.Teodor Burghele</t>
  </si>
  <si>
    <t>UP 0048</t>
  </si>
  <si>
    <t>Institutul de Fonoaudiologie si Chirurgie Functionala ORL Prof.Dr.Dorin Hociota</t>
  </si>
  <si>
    <t>UP 0014</t>
  </si>
  <si>
    <t>Spital Universitar de Urgenta (SUUB)</t>
  </si>
  <si>
    <t>UP 0017</t>
  </si>
  <si>
    <t>UP 0006</t>
  </si>
  <si>
    <t>Insitutul National de Neurologie si Boli Neurovasculare Bucuresti</t>
  </si>
  <si>
    <t>UP 0021</t>
  </si>
  <si>
    <t>Spital Clinic Nicolae Malaxa</t>
  </si>
  <si>
    <t>UP 0040</t>
  </si>
  <si>
    <t>Institutul de Pneumoftiziologie Marius Nasta</t>
  </si>
  <si>
    <t>UP 0002</t>
  </si>
  <si>
    <t>Institutul National de Boli Infectioase Prof.Dr.Matei Bals</t>
  </si>
  <si>
    <t>UP 0005</t>
  </si>
  <si>
    <t>Spital de Boli Cronice Sf.Luca</t>
  </si>
  <si>
    <t>UP 0045</t>
  </si>
  <si>
    <t>UP 0051</t>
  </si>
  <si>
    <t>Institutul National de Hematologie Transfuzionala Prof.Dr.C.T.Nicolau</t>
  </si>
  <si>
    <t>UP 0052</t>
  </si>
  <si>
    <t xml:space="preserve">SC Euroclinic Hospital SA </t>
  </si>
  <si>
    <t>UP 0057</t>
  </si>
  <si>
    <t>Med Life SA</t>
  </si>
  <si>
    <t>UP 0059</t>
  </si>
  <si>
    <t>SC Gral Medical</t>
  </si>
  <si>
    <t>UP 0062</t>
  </si>
  <si>
    <t>SC Sanador SRL</t>
  </si>
  <si>
    <t>UP 0073</t>
  </si>
  <si>
    <t>CETTT Stelian</t>
  </si>
  <si>
    <t>UP 0022</t>
  </si>
  <si>
    <t>Spital CF nr.2 Bucuresti</t>
  </si>
  <si>
    <t>UP 0083</t>
  </si>
  <si>
    <t>B_01</t>
  </si>
  <si>
    <t>Spital de Psihiatrie Dr.Constantin Gorgos</t>
  </si>
  <si>
    <t>UP 0053</t>
  </si>
  <si>
    <t>Nr. crt</t>
  </si>
  <si>
    <t>B_02</t>
  </si>
  <si>
    <t>B_05</t>
  </si>
  <si>
    <t>B_06</t>
  </si>
  <si>
    <t>B_11</t>
  </si>
  <si>
    <t>B_12</t>
  </si>
  <si>
    <t>B_14</t>
  </si>
  <si>
    <t>B_15</t>
  </si>
  <si>
    <t>B_16</t>
  </si>
  <si>
    <t>B_18</t>
  </si>
  <si>
    <t>B_19</t>
  </si>
  <si>
    <t>B_20</t>
  </si>
  <si>
    <t>B_21</t>
  </si>
  <si>
    <t>B_23</t>
  </si>
  <si>
    <t>B_27</t>
  </si>
  <si>
    <t>B_28</t>
  </si>
  <si>
    <t>B_29</t>
  </si>
  <si>
    <t>B_31</t>
  </si>
  <si>
    <t>B_32</t>
  </si>
  <si>
    <t>B_33</t>
  </si>
  <si>
    <t>B_35</t>
  </si>
  <si>
    <t>B_36</t>
  </si>
  <si>
    <t>B_38</t>
  </si>
  <si>
    <t>B_42</t>
  </si>
  <si>
    <t>B_47</t>
  </si>
  <si>
    <t>B_48</t>
  </si>
  <si>
    <t>B_45</t>
  </si>
  <si>
    <t>B_80</t>
  </si>
  <si>
    <t>4602092</t>
  </si>
  <si>
    <t>B_95</t>
  </si>
  <si>
    <t>B_96</t>
  </si>
  <si>
    <t>B_99</t>
  </si>
  <si>
    <t>B_116</t>
  </si>
  <si>
    <t>B_90</t>
  </si>
  <si>
    <t>T01</t>
  </si>
  <si>
    <t>UH 0028</t>
  </si>
  <si>
    <t>UH 0049</t>
  </si>
  <si>
    <t>UH 0046</t>
  </si>
  <si>
    <t>UH 0003</t>
  </si>
  <si>
    <t>UH 0008</t>
  </si>
  <si>
    <t>UH 0044</t>
  </si>
  <si>
    <t>UH 0017</t>
  </si>
  <si>
    <t xml:space="preserve"> PROGRAMUL NATIONAL DE DIABET ZAHARAT</t>
  </si>
  <si>
    <t>PROGRAMUL NATIONAL DE TRATAMENT PENTRU BOLI RARE - MEDICAMENTE</t>
  </si>
  <si>
    <t>HTAP</t>
  </si>
  <si>
    <t xml:space="preserve">PROGRAMUL NATIONAL DE TRATAMENT AL BOLILOR NEUROLOGICE  </t>
  </si>
  <si>
    <t xml:space="preserve">PROGRAMUL NATIONAL DE TRATAMENT AL HEMOFILIEI SI TALASEMIEI </t>
  </si>
  <si>
    <t>PROGRAMUL NATIONAL DE BOLI ENDOCRINE</t>
  </si>
  <si>
    <t>PROGRAMUL NATIONAL DE SANATATE MINTALA - MEDICAMENTE</t>
  </si>
  <si>
    <t>PROGRAMUL NATIONAL DE SANATATE MINTALA - MATERIALE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</si>
  <si>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</si>
  <si>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</si>
  <si>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</si>
  <si>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</si>
  <si>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</si>
  <si>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Implant segmentar coloana copii</t>
  </si>
  <si>
    <t>Implant segmentar coloana adulti</t>
  </si>
  <si>
    <t>Chirurgie spinala</t>
  </si>
  <si>
    <t>PROGRAMUL NATIONAL DE BOLI CARDIOVASCULARE</t>
  </si>
  <si>
    <t>SUBPROGRAMUL DE RADIOLOGIE INTERVENTIONALA</t>
  </si>
  <si>
    <t>SUBPROGRAMUL DE DIAGNOSTIC SI TRATAMENT AL EPILEPSIEI REZISTENTE LA TRATAMENTUL MEDICAMENTOS</t>
  </si>
  <si>
    <t>TOTAL</t>
  </si>
  <si>
    <t>SUBPROGRAMUL DE TRATAMENT AL DURERII NEUROPATE PRIN IMPLANT DE NEUROSTIMULATORI MEDULARI</t>
  </si>
  <si>
    <t>SUBPROGRAMUL DE TRATAMENT AL HIDROCEFALIEI CONGENITALE SAU DOBANDITE LA COPIL</t>
  </si>
  <si>
    <t>Endoprotezati copii</t>
  </si>
  <si>
    <t>Tratamentul copiilor cu malformatii congenitale grave</t>
  </si>
  <si>
    <t>Endoprotezare articulara tumorala-adulti</t>
  </si>
  <si>
    <t>Endoprotezare articulara tumorala-copii</t>
  </si>
  <si>
    <t>SUBPROGRAMUL DE RECONSTRUCTIE MAMARA DUPA AFECTIUNI ONCOLOGICE PRIN ENDOPROTEZARE</t>
  </si>
  <si>
    <t>UP 0098</t>
  </si>
  <si>
    <t>UP 0024</t>
  </si>
  <si>
    <t>B_03</t>
  </si>
  <si>
    <t>B_138</t>
  </si>
  <si>
    <t>B_13</t>
  </si>
  <si>
    <t>UP 0009</t>
  </si>
  <si>
    <t>PROGRAMUL NATIONAL DE ONCOLOGIE -MEDICAMENTE</t>
  </si>
  <si>
    <t xml:space="preserve">PROGRAMUL NATIONAL DE DIABET ZAHAR – SETURI CONSUMABILE PENTRU POMPELE DE INSULINA  </t>
  </si>
  <si>
    <t xml:space="preserve">PROGRAMUL NATIONAL DE TRANSPLANT DE ORGANE, TESUTURI SI CELULE DE ORIGINE UMANA   – TRANSPLANT HEPATIC TRATATI PENTRU RECIDIVA HEPATICA CRONICA  </t>
  </si>
  <si>
    <t>PROGRAMUL NATIONAL DE TRATAMENT PENTRU BOLI RARE - MATERIALE</t>
  </si>
  <si>
    <t>PROGRAMUL NATIONAL DE TERAPIE INTENSIVA A INSUFICIENTEI HEPATICE -MATERIAL SANITARE</t>
  </si>
  <si>
    <t>PROGRAMUL NATIONAL DE DIABET ZAHARAT –  POMPE  INSULINA  SI MATERIALE CONSUMABILE</t>
  </si>
  <si>
    <t>TOTAL VALOARE DE CONTRACT</t>
  </si>
  <si>
    <t>Purpura trombocitopenica</t>
  </si>
  <si>
    <t>Scleroza tuberoasa</t>
  </si>
  <si>
    <t>DIAGNOSTIC AL LEUCEMIILOR ACUTE</t>
  </si>
  <si>
    <t>af.cereb.vasc</t>
  </si>
  <si>
    <t>pompe impl.</t>
  </si>
  <si>
    <t>afect.vasc. perif</t>
  </si>
  <si>
    <t>afect.coloana</t>
  </si>
  <si>
    <t>afect.oncol</t>
  </si>
  <si>
    <t>Hemoragii</t>
  </si>
  <si>
    <t>Gamma K</t>
  </si>
  <si>
    <t>stimulat.cereb.</t>
  </si>
  <si>
    <t>proceduri microch.</t>
  </si>
  <si>
    <t>implant stimulator nerv vag</t>
  </si>
  <si>
    <t>dilatare perc.</t>
  </si>
  <si>
    <t>proced.terap.</t>
  </si>
  <si>
    <t>implant stimulatoare</t>
  </si>
  <si>
    <t>implant defibr.</t>
  </si>
  <si>
    <t>resincronizare cardiaca</t>
  </si>
  <si>
    <t>chirurgie cardio.adulti</t>
  </si>
  <si>
    <t>chirurgie cardio. copii</t>
  </si>
  <si>
    <t>chirurgie vasc.</t>
  </si>
  <si>
    <t>degenerative-cronice</t>
  </si>
  <si>
    <t>degenerative-acute</t>
  </si>
  <si>
    <t>osteogeneza- medicam.</t>
  </si>
  <si>
    <t>Fabry</t>
  </si>
  <si>
    <t>Hurler</t>
  </si>
  <si>
    <t>Epidermoliza</t>
  </si>
  <si>
    <t>SIDPU</t>
  </si>
  <si>
    <t>Scleroza sistemica</t>
  </si>
  <si>
    <t>Polineuropatie</t>
  </si>
  <si>
    <t>Hiperfenilaninemie</t>
  </si>
  <si>
    <t>RADIOTERAPIE</t>
  </si>
  <si>
    <t>ON DEMAND</t>
  </si>
  <si>
    <t>TALASEMIE</t>
  </si>
  <si>
    <t>DB002/SPLAI</t>
  </si>
  <si>
    <t>DB003/SEMA</t>
  </si>
  <si>
    <t>DB007</t>
  </si>
  <si>
    <t>DB008</t>
  </si>
  <si>
    <t>DB009</t>
  </si>
  <si>
    <t>TOTAL GENERAL</t>
  </si>
  <si>
    <t xml:space="preserve">Dia Medical Port </t>
  </si>
  <si>
    <t>Gral Medical</t>
  </si>
  <si>
    <t xml:space="preserve">Fresenius Neprhrocare </t>
  </si>
  <si>
    <t xml:space="preserve">  IHS Pantelimon</t>
  </si>
  <si>
    <t xml:space="preserve"> IHS "SF Ioan"</t>
  </si>
  <si>
    <t xml:space="preserve"> IHS Fundeni</t>
  </si>
  <si>
    <t>Diaverum Industriilor</t>
  </si>
  <si>
    <t>Diaverum Splai</t>
  </si>
  <si>
    <t>Diaverum Sema Parc</t>
  </si>
  <si>
    <t xml:space="preserve">Spitalul Universitar de Urgenţă Bucureşti     </t>
  </si>
  <si>
    <t>Spitalul Clinic de Urgenţă pentru Copii "Maria Sklodowska Curie"</t>
  </si>
  <si>
    <t xml:space="preserve">Spitalul Clinic de Urgenta "Sfantul  Ioan "              </t>
  </si>
  <si>
    <t>Spitalul Clinic de Nefrologie "Dr. Carol Davila"</t>
  </si>
  <si>
    <t>Spitalul  Clinic de Urgenta Bucuresti</t>
  </si>
  <si>
    <t>Institutul National de de Diabet, Nutritie si Boli Metabolice. "N.C. Paulescu" Bucuresti</t>
  </si>
  <si>
    <t>Institutul Clinic  Fundeni Bucuresti</t>
  </si>
  <si>
    <t>UNITATEA SANITARA</t>
  </si>
  <si>
    <t>Nr. Crt</t>
  </si>
  <si>
    <t>NR. CONTRACT</t>
  </si>
  <si>
    <t>DB001/ INDUSTRIILOR</t>
  </si>
  <si>
    <t>DB006/ FUNDENI</t>
  </si>
  <si>
    <t>DB005/ SF.IOAN</t>
  </si>
  <si>
    <t>DB004/ PANTELIMON</t>
  </si>
  <si>
    <t>tratament copii malform.cardiace</t>
  </si>
  <si>
    <t>Tratamentul instabilitatilor articulare</t>
  </si>
  <si>
    <t>distonii musculare</t>
  </si>
  <si>
    <t>NEFROMED</t>
  </si>
  <si>
    <t>DB010</t>
  </si>
  <si>
    <t>tratament anevrisme aortice</t>
  </si>
  <si>
    <t>tratament stenoze aortice</t>
  </si>
  <si>
    <t>tratament insuficienta cardiaca</t>
  </si>
  <si>
    <t>Spitalul Clinic de copii  Dr.V.Gomoiu</t>
  </si>
  <si>
    <t>B_22</t>
  </si>
  <si>
    <t xml:space="preserve">VALORILE DE CONTRACT PENTRU PROGRAMUL NATIONAL DE SUPLEERE A FUNCTIEI RENALE LA BOLNAVII CU INSUFICIENTA RENALA CRONICA </t>
  </si>
  <si>
    <t>Spital Clinic de Urgenta pentru copii-Grigore Alexandrescu</t>
  </si>
  <si>
    <t>Spital Clinic de Ortopedie, Traumatologie si TBC Osteoarticular Foisor</t>
  </si>
  <si>
    <t>Spital Clinic Colentina</t>
  </si>
  <si>
    <t>Institutul de Urgenta pentru Boli Cardiovasculare Prof.C.C. Iliescu</t>
  </si>
  <si>
    <t>Spital Clinic de Urgenta Sf.Pantelimon</t>
  </si>
  <si>
    <t>Spital Clinic de Urgenta Bagdasar Arseni</t>
  </si>
  <si>
    <t>Spital Universitar de Urgenta Elias</t>
  </si>
  <si>
    <r>
      <t>Spital Clinic</t>
    </r>
    <r>
      <rPr>
        <sz val="11"/>
        <rFont val="Arial"/>
        <family val="2"/>
      </rPr>
      <t xml:space="preserve"> Filantropia</t>
    </r>
  </si>
  <si>
    <t>Epidermoliza buloasa</t>
  </si>
  <si>
    <t>Osteogeneza-tije</t>
  </si>
  <si>
    <t>Osteoporoza</t>
  </si>
  <si>
    <t>Gusa-carenta iod</t>
  </si>
  <si>
    <t>Gusa-proliferare maligna</t>
  </si>
  <si>
    <t>Spitalul Clinic de Chirurgie Plastica, Reconstructiva si Arsuri Bucuresti</t>
  </si>
  <si>
    <t>Spitalul Clinic Dr I. Cantacuzino</t>
  </si>
  <si>
    <t>UP0039</t>
  </si>
  <si>
    <t>Delta Health Care</t>
  </si>
  <si>
    <t>UP 0074</t>
  </si>
  <si>
    <t>Hemofilie fara inhibitori profilaxie continua (fost hemofilie profilaxie 1-18)</t>
  </si>
  <si>
    <t>Cu interventie chirurgicala (fost majora ortopedica + altele decat ortopedice)</t>
  </si>
  <si>
    <t>Hemofilie cu inhibitori -tratament sangerare (fosta cu inhibitori)</t>
  </si>
  <si>
    <t>Hemofilie fara inhibitori profilaxie intermitenta ( fost cu substitutie de scurta durata)</t>
  </si>
  <si>
    <t>Hemofilie cu inhibitori-profilaxie continua</t>
  </si>
  <si>
    <t>Hemofilie cu inhibitori-profilaxie intermitenta</t>
  </si>
  <si>
    <t>Hemofilie dobandita</t>
  </si>
  <si>
    <t>TOTAL  AN 2017</t>
  </si>
  <si>
    <t>B_113</t>
  </si>
  <si>
    <t>SC CM Policlinoco di Monza</t>
  </si>
  <si>
    <t>PROGRAMUL NATIONAL DE ONCOLOGIE -COST VOLUM</t>
  </si>
  <si>
    <t>PROGRAMUL NATIONAL DE TRATAMENT PENTRU BOLI RARE - COST VOLUM</t>
  </si>
  <si>
    <t>B_129</t>
  </si>
  <si>
    <t>UP 0085</t>
  </si>
  <si>
    <t>VALORILE DE CONTRACT PENTRU PROGRAMELE NATIONALE DE SANATATE  2017</t>
  </si>
  <si>
    <t>cardiologie interventionala</t>
  </si>
  <si>
    <t>MNT Healthcare Europe SRL</t>
  </si>
  <si>
    <t>tratament aritmii prin proc ablatie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</si>
</sst>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9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78" applyFont="1" applyFill="1" applyAlignment="1">
      <alignment horizontal="center" vertical="center" wrapText="1"/>
      <protection/>
    </xf>
    <xf numFmtId="4" fontId="0" fillId="0" borderId="0" xfId="78" applyNumberFormat="1" applyFont="1" applyFill="1" applyAlignment="1">
      <alignment horizontal="center" vertical="center" wrapText="1"/>
      <protection/>
    </xf>
    <xf numFmtId="4" fontId="4" fillId="0" borderId="0" xfId="78" applyNumberFormat="1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48" applyFont="1" applyFill="1" applyAlignment="1">
      <alignment horizontal="center" vertical="center" wrapText="1"/>
      <protection/>
    </xf>
    <xf numFmtId="4" fontId="0" fillId="0" borderId="0" xfId="48" applyNumberFormat="1" applyFont="1" applyFill="1" applyAlignment="1">
      <alignment horizontal="center" vertical="center" wrapText="1"/>
      <protection/>
    </xf>
    <xf numFmtId="0" fontId="4" fillId="0" borderId="0" xfId="78" applyFont="1" applyFill="1" applyAlignment="1">
      <alignment horizontal="center" vertical="center" wrapText="1"/>
      <protection/>
    </xf>
    <xf numFmtId="0" fontId="4" fillId="0" borderId="0" xfId="78" applyFont="1" applyFill="1" applyBorder="1" applyAlignment="1">
      <alignment horizontal="center" vertical="center" wrapText="1"/>
      <protection/>
    </xf>
    <xf numFmtId="0" fontId="4" fillId="0" borderId="12" xfId="78" applyFont="1" applyFill="1" applyBorder="1" applyAlignment="1">
      <alignment horizontal="center" vertical="center" wrapText="1"/>
      <protection/>
    </xf>
    <xf numFmtId="0" fontId="4" fillId="0" borderId="16" xfId="78" applyFont="1" applyFill="1" applyBorder="1" applyAlignment="1">
      <alignment horizontal="center" vertical="center" wrapText="1"/>
      <protection/>
    </xf>
    <xf numFmtId="4" fontId="0" fillId="0" borderId="10" xfId="65" applyNumberFormat="1" applyFont="1" applyFill="1" applyBorder="1" applyAlignment="1">
      <alignment horizontal="center" vertical="center" wrapText="1"/>
      <protection/>
    </xf>
    <xf numFmtId="0" fontId="0" fillId="0" borderId="17" xfId="78" applyFont="1" applyFill="1" applyBorder="1" applyAlignment="1">
      <alignment horizontal="center" vertical="center" wrapText="1"/>
      <protection/>
    </xf>
    <xf numFmtId="4" fontId="0" fillId="0" borderId="10" xfId="65" applyNumberFormat="1" applyFill="1" applyBorder="1" applyAlignment="1">
      <alignment horizontal="center" vertical="center" wrapText="1"/>
      <protection/>
    </xf>
    <xf numFmtId="3" fontId="0" fillId="0" borderId="10" xfId="78" applyNumberFormat="1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center" vertical="center" wrapText="1"/>
      <protection/>
    </xf>
    <xf numFmtId="0" fontId="4" fillId="0" borderId="18" xfId="78" applyFont="1" applyFill="1" applyBorder="1" applyAlignment="1">
      <alignment horizontal="center" vertical="center" wrapText="1"/>
      <protection/>
    </xf>
    <xf numFmtId="0" fontId="0" fillId="0" borderId="0" xfId="75" applyFont="1" applyFill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19" xfId="78" applyFont="1" applyFill="1" applyBorder="1" applyAlignment="1">
      <alignment horizontal="center" vertical="center" wrapText="1"/>
      <protection/>
    </xf>
    <xf numFmtId="4" fontId="0" fillId="0" borderId="13" xfId="65" applyNumberFormat="1" applyFont="1" applyFill="1" applyBorder="1" applyAlignment="1">
      <alignment horizontal="center" vertical="center" wrapText="1"/>
      <protection/>
    </xf>
    <xf numFmtId="4" fontId="9" fillId="0" borderId="10" xfId="65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4" fontId="0" fillId="0" borderId="10" xfId="7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4" fontId="0" fillId="0" borderId="13" xfId="76" applyNumberFormat="1" applyFont="1" applyFill="1" applyBorder="1" applyAlignment="1">
      <alignment horizontal="center" vertical="center" wrapText="1"/>
      <protection/>
    </xf>
    <xf numFmtId="4" fontId="9" fillId="0" borderId="14" xfId="65" applyNumberFormat="1" applyFont="1" applyFill="1" applyBorder="1" applyAlignment="1">
      <alignment horizontal="center" vertical="center" wrapText="1"/>
      <protection/>
    </xf>
    <xf numFmtId="4" fontId="0" fillId="0" borderId="0" xfId="61" applyNumberFormat="1" applyFont="1" applyFill="1" applyAlignment="1">
      <alignment horizontal="center" vertical="center" wrapText="1"/>
      <protection/>
    </xf>
    <xf numFmtId="4" fontId="0" fillId="0" borderId="0" xfId="75" applyNumberFormat="1" applyFont="1" applyFill="1" applyAlignment="1">
      <alignment horizontal="center" vertical="center"/>
      <protection/>
    </xf>
    <xf numFmtId="4" fontId="4" fillId="0" borderId="24" xfId="78" applyNumberFormat="1" applyFont="1" applyFill="1" applyBorder="1" applyAlignment="1">
      <alignment horizontal="center" vertical="center" wrapText="1"/>
      <protection/>
    </xf>
    <xf numFmtId="4" fontId="0" fillId="0" borderId="10" xfId="78" applyNumberFormat="1" applyFont="1" applyFill="1" applyBorder="1" applyAlignment="1">
      <alignment horizontal="center" vertical="center" wrapText="1"/>
      <protection/>
    </xf>
    <xf numFmtId="4" fontId="0" fillId="0" borderId="25" xfId="78" applyNumberFormat="1" applyFont="1" applyFill="1" applyBorder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26" xfId="77" applyFont="1" applyFill="1" applyBorder="1" applyAlignment="1">
      <alignment horizontal="center" vertical="center" wrapText="1"/>
      <protection/>
    </xf>
    <xf numFmtId="0" fontId="3" fillId="0" borderId="14" xfId="77" applyFont="1" applyFill="1" applyBorder="1" applyAlignment="1">
      <alignment horizontal="center" vertical="center" wrapText="1"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6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Bad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2 3" xfId="63"/>
    <cellStyle name="Normal 2_alocare 2014 trim I" xfId="64"/>
    <cellStyle name="Normal 3" xfId="65"/>
    <cellStyle name="Normal 3 2" xfId="66"/>
    <cellStyle name="Normal 3 3" xfId="67"/>
    <cellStyle name="Normal 3_alocare 2014 trim I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ANALIZA TRIM.I 2013 -INSUF HEPATICA 2" xfId="75"/>
    <cellStyle name="Normal_centralizator programe noi 2013 2" xfId="76"/>
    <cellStyle name="Normal_DIABET TRIM(2).I 2013" xfId="77"/>
    <cellStyle name="Normal_dializa analiza 2" xfId="78"/>
    <cellStyle name="Normal_SANATATE MINTALA - CENTRALIZARE 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a.gartu\AppData\Local\Microsoft\Windows\INetCache\IE\R8FH09PP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 aj 1"/>
      <sheetName val="dializa final  aj 2"/>
      <sheetName val="dializa final-an 2015"/>
      <sheetName val="dializa final-mai dec"/>
      <sheetName val="24.dializa final-mai dec"/>
      <sheetName val="boli rare hemof.-talas"/>
      <sheetName val="23.boli rare hemof.-talas"/>
      <sheetName val="22. radioterapie"/>
      <sheetName val="21.boli rare- medic"/>
      <sheetName val="ortopedie"/>
      <sheetName val="20.ortopedie"/>
      <sheetName val="prog de boli cardio"/>
      <sheetName val="19.prog de boli cardio"/>
      <sheetName val="18.Radiol interv final"/>
      <sheetName val="17.oncologie"/>
      <sheetName val="16.hidrocefalie"/>
      <sheetName val="15.reconstructia mamara"/>
      <sheetName val="14.boli neurologice"/>
      <sheetName val="13.epilepsie"/>
      <sheetName val="12.boli endocrine"/>
      <sheetName val="11.prog nat al surd."/>
      <sheetName val="10.san. mintala-materiale"/>
      <sheetName val="9.san. mintala - medicam"/>
      <sheetName val="8.insuficienta hepatica"/>
      <sheetName val="7.medular"/>
      <sheetName val="6.boli rare- materiale"/>
      <sheetName val="5.transplant hepatic"/>
      <sheetName val="4.seturi pompe insulina"/>
      <sheetName val="3.pompe insulina"/>
      <sheetName val="2.diabet"/>
      <sheetName val="1.leucem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H53"/>
  <sheetViews>
    <sheetView tabSelected="1" zoomScalePageLayoutView="0" workbookViewId="0" topLeftCell="A1">
      <pane xSplit="4" ySplit="6" topLeftCell="BX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B6" sqref="CB6"/>
    </sheetView>
  </sheetViews>
  <sheetFormatPr defaultColWidth="9.140625" defaultRowHeight="12.75"/>
  <cols>
    <col min="1" max="1" width="6.57421875" style="39" customWidth="1"/>
    <col min="2" max="2" width="4.28125" style="39" customWidth="1"/>
    <col min="3" max="3" width="7.140625" style="39" customWidth="1"/>
    <col min="4" max="4" width="51.140625" style="39" customWidth="1"/>
    <col min="5" max="5" width="11.7109375" style="39" customWidth="1"/>
    <col min="6" max="6" width="14.00390625" style="39" customWidth="1"/>
    <col min="7" max="11" width="13.421875" style="39" customWidth="1"/>
    <col min="12" max="12" width="11.57421875" style="39" customWidth="1"/>
    <col min="13" max="15" width="13.421875" style="39" customWidth="1"/>
    <col min="16" max="16" width="13.28125" style="39" customWidth="1"/>
    <col min="17" max="17" width="11.421875" style="39" customWidth="1"/>
    <col min="18" max="18" width="13.28125" style="39" customWidth="1"/>
    <col min="19" max="19" width="12.00390625" style="39" customWidth="1"/>
    <col min="20" max="20" width="14.00390625" style="39" customWidth="1"/>
    <col min="21" max="23" width="11.7109375" style="39" customWidth="1"/>
    <col min="24" max="24" width="13.57421875" style="39" customWidth="1"/>
    <col min="25" max="25" width="10.7109375" style="39" customWidth="1"/>
    <col min="26" max="26" width="11.8515625" style="39" customWidth="1"/>
    <col min="27" max="27" width="12.28125" style="39" customWidth="1"/>
    <col min="28" max="29" width="10.00390625" style="39" customWidth="1"/>
    <col min="30" max="30" width="15.421875" style="39" customWidth="1"/>
    <col min="31" max="31" width="12.8515625" style="39" customWidth="1"/>
    <col min="32" max="32" width="11.7109375" style="39" customWidth="1"/>
    <col min="33" max="33" width="12.8515625" style="39" customWidth="1"/>
    <col min="34" max="34" width="15.421875" style="39" customWidth="1"/>
    <col min="35" max="35" width="14.00390625" style="39" customWidth="1"/>
    <col min="36" max="36" width="13.140625" style="39" customWidth="1"/>
    <col min="37" max="40" width="11.7109375" style="39" customWidth="1"/>
    <col min="41" max="41" width="14.421875" style="39" customWidth="1"/>
    <col min="42" max="42" width="13.00390625" style="39" customWidth="1"/>
    <col min="43" max="43" width="14.421875" style="39" customWidth="1"/>
    <col min="44" max="44" width="11.7109375" style="39" customWidth="1"/>
    <col min="45" max="45" width="13.421875" style="39" customWidth="1"/>
    <col min="46" max="46" width="13.28125" style="39" customWidth="1"/>
    <col min="47" max="47" width="14.421875" style="39" customWidth="1"/>
    <col min="48" max="48" width="10.8515625" style="39" customWidth="1"/>
    <col min="49" max="49" width="13.140625" style="39" customWidth="1"/>
    <col min="50" max="50" width="14.421875" style="39" customWidth="1"/>
    <col min="51" max="51" width="11.140625" style="39" bestFit="1" customWidth="1"/>
    <col min="52" max="52" width="10.57421875" style="39" bestFit="1" customWidth="1"/>
    <col min="53" max="53" width="10.140625" style="39" bestFit="1" customWidth="1"/>
    <col min="54" max="54" width="10.421875" style="39" bestFit="1" customWidth="1"/>
    <col min="55" max="55" width="10.140625" style="39" bestFit="1" customWidth="1"/>
    <col min="56" max="56" width="14.421875" style="39" bestFit="1" customWidth="1"/>
    <col min="57" max="57" width="13.140625" style="39" customWidth="1"/>
    <col min="58" max="62" width="11.7109375" style="39" bestFit="1" customWidth="1"/>
    <col min="63" max="63" width="13.00390625" style="39" customWidth="1"/>
    <col min="64" max="64" width="10.140625" style="39" bestFit="1" customWidth="1"/>
    <col min="65" max="65" width="11.7109375" style="39" bestFit="1" customWidth="1"/>
    <col min="66" max="66" width="11.00390625" style="39" bestFit="1" customWidth="1"/>
    <col min="67" max="71" width="12.8515625" style="39" customWidth="1"/>
    <col min="72" max="72" width="12.28125" style="39" customWidth="1"/>
    <col min="73" max="73" width="11.421875" style="39" customWidth="1"/>
    <col min="74" max="74" width="11.8515625" style="39" customWidth="1"/>
    <col min="75" max="75" width="10.28125" style="39" customWidth="1"/>
    <col min="76" max="76" width="12.28125" style="39" customWidth="1"/>
    <col min="77" max="80" width="11.57421875" style="39" customWidth="1"/>
    <col min="81" max="81" width="10.00390625" style="39" customWidth="1"/>
    <col min="82" max="82" width="12.421875" style="39" customWidth="1"/>
    <col min="83" max="83" width="13.421875" style="39" customWidth="1"/>
    <col min="84" max="84" width="15.7109375" style="39" customWidth="1"/>
    <col min="85" max="85" width="17.140625" style="39" customWidth="1"/>
    <col min="86" max="86" width="11.57421875" style="39" bestFit="1" customWidth="1"/>
    <col min="87" max="16384" width="9.140625" style="39" customWidth="1"/>
  </cols>
  <sheetData>
    <row r="2" spans="2:4" ht="32.25" customHeight="1">
      <c r="B2" s="65" t="s">
        <v>254</v>
      </c>
      <c r="C2" s="65"/>
      <c r="D2" s="65"/>
    </row>
    <row r="4" ht="13.5" thickBot="1"/>
    <row r="5" spans="2:85" s="9" customFormat="1" ht="103.5" customHeight="1">
      <c r="B5" s="66" t="s">
        <v>66</v>
      </c>
      <c r="C5" s="63" t="s">
        <v>1</v>
      </c>
      <c r="D5" s="63" t="s">
        <v>2</v>
      </c>
      <c r="E5" s="63" t="s">
        <v>9</v>
      </c>
      <c r="F5" s="63" t="s">
        <v>141</v>
      </c>
      <c r="G5" s="63" t="s">
        <v>134</v>
      </c>
      <c r="H5" s="71" t="s">
        <v>150</v>
      </c>
      <c r="I5" s="71" t="s">
        <v>179</v>
      </c>
      <c r="J5" s="63" t="s">
        <v>250</v>
      </c>
      <c r="K5" s="73" t="s">
        <v>108</v>
      </c>
      <c r="L5" s="63" t="s">
        <v>142</v>
      </c>
      <c r="M5" s="63" t="s">
        <v>146</v>
      </c>
      <c r="N5" s="63" t="s">
        <v>143</v>
      </c>
      <c r="O5" s="68" t="s">
        <v>109</v>
      </c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70"/>
      <c r="AB5" s="68" t="s">
        <v>144</v>
      </c>
      <c r="AC5" s="70"/>
      <c r="AD5" s="8" t="s">
        <v>111</v>
      </c>
      <c r="AE5" s="63" t="s">
        <v>251</v>
      </c>
      <c r="AF5" s="68" t="s">
        <v>112</v>
      </c>
      <c r="AG5" s="69"/>
      <c r="AH5" s="69"/>
      <c r="AI5" s="69"/>
      <c r="AJ5" s="69"/>
      <c r="AK5" s="69"/>
      <c r="AL5" s="69"/>
      <c r="AM5" s="69"/>
      <c r="AN5" s="70"/>
      <c r="AO5" s="78" t="s">
        <v>113</v>
      </c>
      <c r="AP5" s="78"/>
      <c r="AQ5" s="78"/>
      <c r="AR5" s="8" t="s">
        <v>114</v>
      </c>
      <c r="AS5" s="8" t="s">
        <v>115</v>
      </c>
      <c r="AT5" s="8" t="s">
        <v>145</v>
      </c>
      <c r="AU5" s="77" t="s">
        <v>116</v>
      </c>
      <c r="AV5" s="77"/>
      <c r="AW5" s="68" t="s">
        <v>119</v>
      </c>
      <c r="AX5" s="69"/>
      <c r="AY5" s="69"/>
      <c r="AZ5" s="69"/>
      <c r="BA5" s="69"/>
      <c r="BB5" s="69"/>
      <c r="BC5" s="69"/>
      <c r="BD5" s="69"/>
      <c r="BE5" s="70"/>
      <c r="BF5" s="68" t="s">
        <v>124</v>
      </c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70"/>
      <c r="BT5" s="77" t="s">
        <v>125</v>
      </c>
      <c r="BU5" s="77"/>
      <c r="BV5" s="77"/>
      <c r="BW5" s="77"/>
      <c r="BX5" s="77"/>
      <c r="BY5" s="77"/>
      <c r="BZ5" s="77"/>
      <c r="CA5" s="77"/>
      <c r="CB5" s="77"/>
      <c r="CC5" s="77" t="s">
        <v>126</v>
      </c>
      <c r="CD5" s="77"/>
      <c r="CE5" s="63" t="s">
        <v>129</v>
      </c>
      <c r="CF5" s="63" t="s">
        <v>128</v>
      </c>
      <c r="CG5" s="75" t="s">
        <v>147</v>
      </c>
    </row>
    <row r="6" spans="2:85" s="9" customFormat="1" ht="65.25" customHeight="1">
      <c r="B6" s="67"/>
      <c r="C6" s="64"/>
      <c r="D6" s="64"/>
      <c r="E6" s="64"/>
      <c r="F6" s="64"/>
      <c r="G6" s="64"/>
      <c r="H6" s="72"/>
      <c r="I6" s="72"/>
      <c r="J6" s="64"/>
      <c r="K6" s="74"/>
      <c r="L6" s="64"/>
      <c r="M6" s="64"/>
      <c r="N6" s="64"/>
      <c r="O6" s="1" t="s">
        <v>169</v>
      </c>
      <c r="P6" s="1" t="s">
        <v>170</v>
      </c>
      <c r="Q6" s="1" t="s">
        <v>171</v>
      </c>
      <c r="R6" s="1" t="s">
        <v>110</v>
      </c>
      <c r="S6" s="1" t="s">
        <v>172</v>
      </c>
      <c r="T6" s="1" t="s">
        <v>173</v>
      </c>
      <c r="U6" s="1" t="s">
        <v>174</v>
      </c>
      <c r="V6" s="1" t="s">
        <v>175</v>
      </c>
      <c r="W6" s="1" t="s">
        <v>176</v>
      </c>
      <c r="X6" s="1" t="s">
        <v>177</v>
      </c>
      <c r="Y6" s="1" t="s">
        <v>178</v>
      </c>
      <c r="Z6" s="1" t="s">
        <v>148</v>
      </c>
      <c r="AA6" s="1" t="s">
        <v>149</v>
      </c>
      <c r="AB6" s="1" t="s">
        <v>230</v>
      </c>
      <c r="AC6" s="1" t="s">
        <v>231</v>
      </c>
      <c r="AD6" s="6"/>
      <c r="AE6" s="64"/>
      <c r="AF6" s="1" t="s">
        <v>180</v>
      </c>
      <c r="AG6" s="51" t="s">
        <v>241</v>
      </c>
      <c r="AH6" s="52" t="s">
        <v>240</v>
      </c>
      <c r="AI6" s="53" t="s">
        <v>242</v>
      </c>
      <c r="AJ6" s="1" t="s">
        <v>243</v>
      </c>
      <c r="AK6" s="1" t="s">
        <v>181</v>
      </c>
      <c r="AL6" s="54" t="s">
        <v>244</v>
      </c>
      <c r="AM6" s="6" t="s">
        <v>245</v>
      </c>
      <c r="AN6" s="6" t="s">
        <v>246</v>
      </c>
      <c r="AO6" s="36" t="s">
        <v>232</v>
      </c>
      <c r="AP6" s="36" t="s">
        <v>233</v>
      </c>
      <c r="AQ6" s="36" t="s">
        <v>234</v>
      </c>
      <c r="AR6" s="6"/>
      <c r="AS6" s="6"/>
      <c r="AT6" s="6"/>
      <c r="AU6" s="1" t="s">
        <v>117</v>
      </c>
      <c r="AV6" s="1" t="s">
        <v>118</v>
      </c>
      <c r="AW6" s="1" t="s">
        <v>120</v>
      </c>
      <c r="AX6" s="1" t="s">
        <v>130</v>
      </c>
      <c r="AY6" s="1" t="s">
        <v>132</v>
      </c>
      <c r="AZ6" s="1" t="s">
        <v>133</v>
      </c>
      <c r="BA6" s="1" t="s">
        <v>121</v>
      </c>
      <c r="BB6" s="1" t="s">
        <v>122</v>
      </c>
      <c r="BC6" s="1" t="s">
        <v>123</v>
      </c>
      <c r="BD6" s="1" t="s">
        <v>131</v>
      </c>
      <c r="BE6" s="1" t="s">
        <v>212</v>
      </c>
      <c r="BF6" s="6" t="s">
        <v>161</v>
      </c>
      <c r="BG6" s="6" t="s">
        <v>162</v>
      </c>
      <c r="BH6" s="6" t="s">
        <v>163</v>
      </c>
      <c r="BI6" s="6" t="s">
        <v>164</v>
      </c>
      <c r="BJ6" s="6" t="s">
        <v>165</v>
      </c>
      <c r="BK6" s="6" t="s">
        <v>166</v>
      </c>
      <c r="BL6" s="6" t="s">
        <v>167</v>
      </c>
      <c r="BM6" s="6" t="s">
        <v>168</v>
      </c>
      <c r="BN6" s="6" t="s">
        <v>211</v>
      </c>
      <c r="BO6" s="33" t="s">
        <v>216</v>
      </c>
      <c r="BP6" s="33" t="s">
        <v>217</v>
      </c>
      <c r="BQ6" s="33" t="s">
        <v>218</v>
      </c>
      <c r="BR6" s="33" t="s">
        <v>257</v>
      </c>
      <c r="BS6" s="56" t="s">
        <v>255</v>
      </c>
      <c r="BT6" s="6" t="s">
        <v>151</v>
      </c>
      <c r="BU6" s="6" t="s">
        <v>157</v>
      </c>
      <c r="BV6" s="9" t="s">
        <v>158</v>
      </c>
      <c r="BW6" s="6" t="s">
        <v>152</v>
      </c>
      <c r="BX6" s="6" t="s">
        <v>153</v>
      </c>
      <c r="BY6" s="6" t="s">
        <v>154</v>
      </c>
      <c r="BZ6" s="6" t="s">
        <v>155</v>
      </c>
      <c r="CA6" s="6" t="s">
        <v>156</v>
      </c>
      <c r="CB6" s="6" t="s">
        <v>213</v>
      </c>
      <c r="CC6" s="6" t="s">
        <v>159</v>
      </c>
      <c r="CD6" s="6" t="s">
        <v>160</v>
      </c>
      <c r="CE6" s="64"/>
      <c r="CF6" s="64"/>
      <c r="CG6" s="76"/>
    </row>
    <row r="7" spans="2:85" ht="12.75">
      <c r="B7" s="40">
        <v>1</v>
      </c>
      <c r="C7" s="5" t="s">
        <v>63</v>
      </c>
      <c r="D7" s="5" t="s">
        <v>0</v>
      </c>
      <c r="E7" s="5" t="s">
        <v>6</v>
      </c>
      <c r="F7" s="7">
        <v>1686658</v>
      </c>
      <c r="G7" s="41"/>
      <c r="H7" s="7"/>
      <c r="I7" s="7"/>
      <c r="J7" s="7">
        <v>230155.88</v>
      </c>
      <c r="K7" s="7"/>
      <c r="L7" s="7"/>
      <c r="M7" s="7"/>
      <c r="N7" s="7">
        <v>272009.59</v>
      </c>
      <c r="O7" s="7"/>
      <c r="P7" s="7"/>
      <c r="Q7" s="7"/>
      <c r="R7" s="7"/>
      <c r="S7" s="7"/>
      <c r="T7" s="7"/>
      <c r="U7" s="7"/>
      <c r="V7" s="41"/>
      <c r="W7" s="7">
        <v>1291840.86</v>
      </c>
      <c r="X7" s="7"/>
      <c r="Y7" s="7"/>
      <c r="Z7" s="7"/>
      <c r="AA7" s="7"/>
      <c r="AB7" s="7"/>
      <c r="AC7" s="41"/>
      <c r="AD7" s="7"/>
      <c r="AE7" s="41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41"/>
      <c r="CF7" s="41"/>
      <c r="CG7" s="2">
        <f>SUM(F7:CF7)</f>
        <v>3480664.33</v>
      </c>
    </row>
    <row r="8" spans="2:85" ht="12.75">
      <c r="B8" s="40">
        <v>2</v>
      </c>
      <c r="C8" s="5" t="s">
        <v>67</v>
      </c>
      <c r="D8" s="5" t="s">
        <v>3</v>
      </c>
      <c r="E8" s="5" t="s">
        <v>5</v>
      </c>
      <c r="F8" s="7"/>
      <c r="G8" s="41">
        <v>2087</v>
      </c>
      <c r="H8" s="7"/>
      <c r="I8" s="7"/>
      <c r="J8" s="7"/>
      <c r="K8" s="7"/>
      <c r="L8" s="7"/>
      <c r="M8" s="7"/>
      <c r="N8" s="7"/>
      <c r="O8" s="7"/>
      <c r="P8" s="7">
        <v>67956.81</v>
      </c>
      <c r="Q8" s="7"/>
      <c r="R8" s="7"/>
      <c r="S8" s="7"/>
      <c r="T8" s="7"/>
      <c r="U8" s="7"/>
      <c r="V8" s="41"/>
      <c r="W8" s="7"/>
      <c r="X8" s="7"/>
      <c r="Y8" s="7"/>
      <c r="Z8" s="7"/>
      <c r="AA8" s="7"/>
      <c r="AB8" s="7"/>
      <c r="AC8" s="41"/>
      <c r="AD8" s="7"/>
      <c r="AE8" s="41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>
        <v>0</v>
      </c>
      <c r="AT8" s="7"/>
      <c r="AU8" s="7"/>
      <c r="AV8" s="7"/>
      <c r="AW8" s="7">
        <v>1057740.95</v>
      </c>
      <c r="AX8" s="7"/>
      <c r="AY8" s="7"/>
      <c r="AZ8" s="7"/>
      <c r="BA8" s="7"/>
      <c r="BB8" s="7"/>
      <c r="BC8" s="7"/>
      <c r="BD8" s="7"/>
      <c r="BE8" s="7">
        <v>229985.16</v>
      </c>
      <c r="BF8" s="7">
        <v>1996714.1</v>
      </c>
      <c r="BG8" s="7">
        <v>1075717</v>
      </c>
      <c r="BH8" s="7">
        <v>406667.51</v>
      </c>
      <c r="BI8" s="7">
        <v>824355</v>
      </c>
      <c r="BJ8" s="7">
        <v>384891.16</v>
      </c>
      <c r="BK8" s="7">
        <v>588822.42</v>
      </c>
      <c r="BL8" s="7"/>
      <c r="BM8" s="7"/>
      <c r="BN8" s="7"/>
      <c r="BO8" s="7"/>
      <c r="BP8" s="7"/>
      <c r="BQ8" s="7"/>
      <c r="BR8" s="7">
        <v>1034135.75</v>
      </c>
      <c r="BS8" s="7"/>
      <c r="BT8" s="7">
        <v>12223</v>
      </c>
      <c r="BU8" s="7"/>
      <c r="BV8" s="7"/>
      <c r="BW8" s="7"/>
      <c r="BX8" s="7">
        <v>72951</v>
      </c>
      <c r="BY8" s="7"/>
      <c r="BZ8" s="7">
        <v>21802</v>
      </c>
      <c r="CA8" s="7">
        <v>14481</v>
      </c>
      <c r="CB8" s="7"/>
      <c r="CC8" s="7"/>
      <c r="CD8" s="7"/>
      <c r="CE8" s="41"/>
      <c r="CF8" s="41"/>
      <c r="CG8" s="2">
        <f aca="true" t="shared" si="0" ref="CG8:CG46">SUM(F8:CF8)</f>
        <v>7790529.859999999</v>
      </c>
    </row>
    <row r="9" spans="2:85" ht="12.75">
      <c r="B9" s="40">
        <v>3</v>
      </c>
      <c r="C9" s="5" t="s">
        <v>68</v>
      </c>
      <c r="D9" s="5" t="s">
        <v>222</v>
      </c>
      <c r="E9" s="5" t="s">
        <v>4</v>
      </c>
      <c r="F9" s="7">
        <v>31541.1</v>
      </c>
      <c r="G9" s="41"/>
      <c r="H9" s="7"/>
      <c r="I9" s="7"/>
      <c r="J9" s="7"/>
      <c r="K9" s="7"/>
      <c r="L9" s="7"/>
      <c r="M9" s="7"/>
      <c r="N9" s="7"/>
      <c r="O9" s="7"/>
      <c r="P9" s="7"/>
      <c r="Q9" s="7">
        <v>11464.15</v>
      </c>
      <c r="R9" s="7"/>
      <c r="S9" s="7"/>
      <c r="T9" s="7"/>
      <c r="U9" s="7"/>
      <c r="V9" s="41"/>
      <c r="W9" s="7"/>
      <c r="X9" s="7"/>
      <c r="Y9" s="7"/>
      <c r="Z9" s="7"/>
      <c r="AA9" s="7"/>
      <c r="AB9" s="7"/>
      <c r="AC9" s="41">
        <v>200332.26</v>
      </c>
      <c r="AD9" s="7"/>
      <c r="AE9" s="41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>
        <v>485000</v>
      </c>
      <c r="AV9" s="7"/>
      <c r="AW9" s="7"/>
      <c r="AX9" s="7">
        <v>4501</v>
      </c>
      <c r="AY9" s="7"/>
      <c r="AZ9" s="7">
        <v>0</v>
      </c>
      <c r="BA9" s="7">
        <v>150000</v>
      </c>
      <c r="BB9" s="7"/>
      <c r="BC9" s="7"/>
      <c r="BD9" s="7">
        <v>0</v>
      </c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41"/>
      <c r="CF9" s="41"/>
      <c r="CG9" s="2">
        <f t="shared" si="0"/>
        <v>882838.51</v>
      </c>
    </row>
    <row r="10" spans="2:85" ht="27" customHeight="1">
      <c r="B10" s="40">
        <v>4</v>
      </c>
      <c r="C10" s="5" t="s">
        <v>69</v>
      </c>
      <c r="D10" s="5" t="s">
        <v>229</v>
      </c>
      <c r="E10" s="5" t="s">
        <v>7</v>
      </c>
      <c r="F10" s="7">
        <v>1465928.86</v>
      </c>
      <c r="G10" s="4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1"/>
      <c r="W10" s="7"/>
      <c r="X10" s="7"/>
      <c r="Y10" s="7"/>
      <c r="Z10" s="7"/>
      <c r="AA10" s="7"/>
      <c r="AB10" s="7"/>
      <c r="AC10" s="41"/>
      <c r="AD10" s="7"/>
      <c r="AE10" s="4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41"/>
      <c r="CF10" s="41"/>
      <c r="CG10" s="2">
        <f t="shared" si="0"/>
        <v>1465928.86</v>
      </c>
    </row>
    <row r="11" spans="2:85" ht="12.75">
      <c r="B11" s="40">
        <v>5</v>
      </c>
      <c r="C11" s="5" t="s">
        <v>70</v>
      </c>
      <c r="D11" s="5" t="s">
        <v>10</v>
      </c>
      <c r="E11" s="5" t="s">
        <v>8</v>
      </c>
      <c r="F11" s="7">
        <v>50007805.47</v>
      </c>
      <c r="G11" s="41">
        <v>40000</v>
      </c>
      <c r="H11" s="7"/>
      <c r="I11" s="7">
        <v>6438157</v>
      </c>
      <c r="J11" s="7">
        <v>2517651.91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41"/>
      <c r="W11" s="7"/>
      <c r="X11" s="7"/>
      <c r="Y11" s="7"/>
      <c r="Z11" s="7"/>
      <c r="AA11" s="7"/>
      <c r="AB11" s="7"/>
      <c r="AC11" s="41"/>
      <c r="AD11" s="7"/>
      <c r="AE11" s="41"/>
      <c r="AF11" s="7"/>
      <c r="AG11" s="7"/>
      <c r="AH11" s="7"/>
      <c r="AI11" s="7"/>
      <c r="AJ11" s="7"/>
      <c r="AK11" s="7"/>
      <c r="AL11" s="50"/>
      <c r="AM11" s="50"/>
      <c r="AN11" s="50"/>
      <c r="AP11" s="7"/>
      <c r="AQ11" s="7">
        <v>61148.79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41"/>
      <c r="CF11" s="41"/>
      <c r="CG11" s="2">
        <f t="shared" si="0"/>
        <v>59064763.169999994</v>
      </c>
    </row>
    <row r="12" spans="2:85" ht="12.75">
      <c r="B12" s="40">
        <v>6</v>
      </c>
      <c r="C12" s="5" t="s">
        <v>71</v>
      </c>
      <c r="D12" s="5" t="s">
        <v>12</v>
      </c>
      <c r="E12" s="5" t="s">
        <v>11</v>
      </c>
      <c r="F12" s="7"/>
      <c r="G12" s="4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1"/>
      <c r="W12" s="7"/>
      <c r="X12" s="7"/>
      <c r="Y12" s="7"/>
      <c r="Z12" s="7"/>
      <c r="AA12" s="7"/>
      <c r="AB12" s="7"/>
      <c r="AC12" s="41"/>
      <c r="AD12" s="7"/>
      <c r="AE12" s="41"/>
      <c r="AF12" s="7"/>
      <c r="AG12" s="7"/>
      <c r="AH12" s="7"/>
      <c r="AI12" s="7"/>
      <c r="AJ12" s="7"/>
      <c r="AK12" s="7"/>
      <c r="AL12" s="7"/>
      <c r="AM12" s="7"/>
      <c r="AN12" s="7"/>
      <c r="AO12" s="7">
        <v>182223</v>
      </c>
      <c r="AP12" s="7">
        <v>29881</v>
      </c>
      <c r="AQ12" s="7">
        <v>762631.21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41"/>
      <c r="CF12" s="41"/>
      <c r="CG12" s="2">
        <f t="shared" si="0"/>
        <v>974735.21</v>
      </c>
    </row>
    <row r="13" spans="2:85" ht="25.5">
      <c r="B13" s="40">
        <v>7</v>
      </c>
      <c r="C13" s="5" t="s">
        <v>72</v>
      </c>
      <c r="D13" s="5" t="s">
        <v>13</v>
      </c>
      <c r="E13" s="5" t="s">
        <v>14</v>
      </c>
      <c r="F13" s="7"/>
      <c r="G13" s="41"/>
      <c r="H13" s="7"/>
      <c r="I13" s="7"/>
      <c r="J13" s="7"/>
      <c r="K13" s="7">
        <v>306079.2</v>
      </c>
      <c r="L13" s="7">
        <v>577550</v>
      </c>
      <c r="M13" s="7">
        <v>540000</v>
      </c>
      <c r="N13" s="7"/>
      <c r="O13" s="7"/>
      <c r="P13" s="7"/>
      <c r="Q13" s="7"/>
      <c r="R13" s="7"/>
      <c r="S13" s="7"/>
      <c r="T13" s="7"/>
      <c r="U13" s="7"/>
      <c r="V13" s="41"/>
      <c r="W13" s="7"/>
      <c r="X13" s="7"/>
      <c r="Y13" s="7">
        <v>298926.28</v>
      </c>
      <c r="Z13" s="7"/>
      <c r="AA13" s="7"/>
      <c r="AB13" s="7"/>
      <c r="AC13" s="41"/>
      <c r="AD13" s="7"/>
      <c r="AE13" s="4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2">
        <f t="shared" si="0"/>
        <v>1722555.48</v>
      </c>
    </row>
    <row r="14" spans="2:85" ht="25.5">
      <c r="B14" s="40">
        <v>8</v>
      </c>
      <c r="C14" s="5" t="s">
        <v>73</v>
      </c>
      <c r="D14" s="5" t="s">
        <v>223</v>
      </c>
      <c r="E14" s="5" t="s">
        <v>15</v>
      </c>
      <c r="F14" s="7"/>
      <c r="G14" s="4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41"/>
      <c r="W14" s="7"/>
      <c r="X14" s="7"/>
      <c r="Y14" s="7"/>
      <c r="Z14" s="7"/>
      <c r="AA14" s="7"/>
      <c r="AB14" s="7"/>
      <c r="AC14" s="41"/>
      <c r="AD14" s="7"/>
      <c r="AE14" s="41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>
        <v>3348923.45</v>
      </c>
      <c r="AX14" s="7"/>
      <c r="AY14" s="7">
        <v>81640.72</v>
      </c>
      <c r="AZ14" s="7"/>
      <c r="BA14" s="7">
        <v>75000</v>
      </c>
      <c r="BB14" s="7">
        <v>156447.73</v>
      </c>
      <c r="BC14" s="7">
        <v>41653.85</v>
      </c>
      <c r="BD14" s="7"/>
      <c r="BE14" s="7">
        <v>163173.26</v>
      </c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41"/>
      <c r="CF14" s="41"/>
      <c r="CG14" s="2">
        <f t="shared" si="0"/>
        <v>3866839.0100000007</v>
      </c>
    </row>
    <row r="15" spans="2:85" ht="12.75">
      <c r="B15" s="40">
        <v>9</v>
      </c>
      <c r="C15" s="5" t="s">
        <v>74</v>
      </c>
      <c r="D15" s="5" t="s">
        <v>224</v>
      </c>
      <c r="E15" s="5" t="s">
        <v>16</v>
      </c>
      <c r="F15" s="7">
        <v>10879464.52</v>
      </c>
      <c r="G15" s="41"/>
      <c r="H15" s="7"/>
      <c r="I15" s="7"/>
      <c r="J15" s="7">
        <v>660585.03</v>
      </c>
      <c r="K15" s="7"/>
      <c r="L15" s="7"/>
      <c r="M15" s="7"/>
      <c r="N15" s="7"/>
      <c r="O15" s="7">
        <v>2304159.78</v>
      </c>
      <c r="P15" s="7">
        <v>837684.83</v>
      </c>
      <c r="Q15" s="7"/>
      <c r="R15" s="7"/>
      <c r="S15" s="7"/>
      <c r="T15" s="7"/>
      <c r="U15" s="7">
        <v>13768</v>
      </c>
      <c r="V15" s="41"/>
      <c r="W15" s="7">
        <v>1857615.91</v>
      </c>
      <c r="X15" s="7"/>
      <c r="Y15" s="7"/>
      <c r="Z15" s="7"/>
      <c r="AA15" s="7"/>
      <c r="AB15" s="7">
        <v>208111</v>
      </c>
      <c r="AC15" s="41"/>
      <c r="AD15" s="7">
        <v>23403206.51</v>
      </c>
      <c r="AE15" s="4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>
        <v>2433346.57</v>
      </c>
      <c r="AX15" s="7"/>
      <c r="AY15" s="7">
        <v>84500</v>
      </c>
      <c r="AZ15" s="7"/>
      <c r="BA15" s="7"/>
      <c r="BB15" s="7">
        <v>38201</v>
      </c>
      <c r="BC15" s="7">
        <v>108711.15</v>
      </c>
      <c r="BD15" s="7"/>
      <c r="BE15" s="7">
        <v>79420.36</v>
      </c>
      <c r="BF15" s="7"/>
      <c r="BG15" s="7">
        <v>561478.63</v>
      </c>
      <c r="BH15" s="7">
        <v>489367.95</v>
      </c>
      <c r="BI15" s="7">
        <v>621187.17</v>
      </c>
      <c r="BJ15" s="7">
        <v>153378.17</v>
      </c>
      <c r="BK15" s="7"/>
      <c r="BL15" s="7"/>
      <c r="BM15" s="7"/>
      <c r="BN15" s="7"/>
      <c r="BO15" s="7"/>
      <c r="BP15" s="7"/>
      <c r="BQ15" s="7"/>
      <c r="BR15" s="7">
        <v>99367.39</v>
      </c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41"/>
      <c r="CF15" s="41"/>
      <c r="CG15" s="2">
        <f t="shared" si="0"/>
        <v>44833553.970000006</v>
      </c>
    </row>
    <row r="16" spans="2:86" ht="12.75">
      <c r="B16" s="40">
        <v>10</v>
      </c>
      <c r="C16" s="5" t="s">
        <v>75</v>
      </c>
      <c r="D16" s="5" t="s">
        <v>18</v>
      </c>
      <c r="E16" s="5" t="s">
        <v>17</v>
      </c>
      <c r="F16" s="7">
        <v>26635314.25</v>
      </c>
      <c r="G16" s="41"/>
      <c r="H16" s="7">
        <v>601808.78</v>
      </c>
      <c r="I16" s="7"/>
      <c r="J16" s="7">
        <v>400905.6</v>
      </c>
      <c r="K16" s="7"/>
      <c r="L16" s="7"/>
      <c r="M16" s="7"/>
      <c r="N16" s="7">
        <v>4490970.41</v>
      </c>
      <c r="O16" s="7">
        <v>1133301.46</v>
      </c>
      <c r="P16" s="7">
        <v>1185956.24</v>
      </c>
      <c r="Q16" s="7"/>
      <c r="R16" s="7"/>
      <c r="S16" s="7">
        <v>3427493</v>
      </c>
      <c r="T16" s="7"/>
      <c r="U16" s="7"/>
      <c r="V16" s="41"/>
      <c r="W16" s="7"/>
      <c r="X16" s="7">
        <v>2419138.03</v>
      </c>
      <c r="Y16" s="7"/>
      <c r="Z16" s="7">
        <v>1104549.96</v>
      </c>
      <c r="AA16" s="7">
        <v>2336272.46</v>
      </c>
      <c r="AB16" s="7"/>
      <c r="AC16" s="41"/>
      <c r="AD16" s="7">
        <v>4434259.44</v>
      </c>
      <c r="AE16" s="41">
        <v>153053.57</v>
      </c>
      <c r="AF16" s="7">
        <v>7878381.09</v>
      </c>
      <c r="AG16" s="7">
        <v>5168061.44</v>
      </c>
      <c r="AH16" s="7">
        <v>10486778.86</v>
      </c>
      <c r="AI16" s="7">
        <v>13227246.47</v>
      </c>
      <c r="AJ16" s="7">
        <v>14257284.58</v>
      </c>
      <c r="AK16" s="7">
        <v>2609725.55</v>
      </c>
      <c r="AL16" s="7">
        <v>4726140</v>
      </c>
      <c r="AM16" s="7">
        <v>4668535.15</v>
      </c>
      <c r="AN16" s="7">
        <v>3309668</v>
      </c>
      <c r="AO16" s="7"/>
      <c r="AP16" s="7"/>
      <c r="AQ16" s="7"/>
      <c r="AR16" s="7"/>
      <c r="AS16" s="7"/>
      <c r="AT16" s="7">
        <v>84112</v>
      </c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>
        <v>0</v>
      </c>
      <c r="BY16" s="7"/>
      <c r="BZ16" s="7">
        <v>267837</v>
      </c>
      <c r="CA16" s="7">
        <v>41317</v>
      </c>
      <c r="CB16" s="7"/>
      <c r="CC16" s="7"/>
      <c r="CD16" s="7"/>
      <c r="CE16" s="41"/>
      <c r="CF16" s="41"/>
      <c r="CG16" s="2">
        <f t="shared" si="0"/>
        <v>115048110.34</v>
      </c>
      <c r="CH16" s="42"/>
    </row>
    <row r="17" spans="2:85" ht="25.5">
      <c r="B17" s="40">
        <v>11</v>
      </c>
      <c r="C17" s="5" t="s">
        <v>76</v>
      </c>
      <c r="D17" s="5" t="s">
        <v>225</v>
      </c>
      <c r="E17" s="5" t="s">
        <v>19</v>
      </c>
      <c r="F17" s="7"/>
      <c r="G17" s="41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9561170.4</v>
      </c>
      <c r="S17" s="7"/>
      <c r="T17" s="7"/>
      <c r="U17" s="7"/>
      <c r="V17" s="41"/>
      <c r="W17" s="7"/>
      <c r="X17" s="7"/>
      <c r="Y17" s="7"/>
      <c r="Z17" s="7"/>
      <c r="AA17" s="7"/>
      <c r="AB17" s="7"/>
      <c r="AC17" s="41"/>
      <c r="AD17" s="7"/>
      <c r="AE17" s="41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>
        <v>3559404.58</v>
      </c>
      <c r="BG17" s="7">
        <v>204326.26</v>
      </c>
      <c r="BH17" s="7">
        <v>1191884.85</v>
      </c>
      <c r="BI17" s="7">
        <v>1469472.83</v>
      </c>
      <c r="BJ17" s="7">
        <v>423379.67</v>
      </c>
      <c r="BK17" s="7">
        <v>4305005.38</v>
      </c>
      <c r="BL17" s="7"/>
      <c r="BM17" s="7">
        <v>1127444</v>
      </c>
      <c r="BN17" s="7">
        <v>118780</v>
      </c>
      <c r="BO17" s="7">
        <v>1253360</v>
      </c>
      <c r="BP17" s="7">
        <v>3865994.5</v>
      </c>
      <c r="BQ17" s="7">
        <v>564700</v>
      </c>
      <c r="BR17" s="7"/>
      <c r="BS17" s="7"/>
      <c r="BT17" s="7"/>
      <c r="BU17" s="7"/>
      <c r="BV17" s="7"/>
      <c r="BW17" s="7"/>
      <c r="BX17" s="7">
        <v>135575</v>
      </c>
      <c r="BY17" s="7"/>
      <c r="BZ17" s="7"/>
      <c r="CA17" s="7"/>
      <c r="CB17" s="7"/>
      <c r="CC17" s="7"/>
      <c r="CD17" s="7"/>
      <c r="CE17" s="41"/>
      <c r="CF17" s="41"/>
      <c r="CG17" s="2">
        <f t="shared" si="0"/>
        <v>27780497.47</v>
      </c>
    </row>
    <row r="18" spans="2:85" ht="25.5">
      <c r="B18" s="40">
        <v>12</v>
      </c>
      <c r="C18" s="5" t="s">
        <v>77</v>
      </c>
      <c r="D18" s="5" t="s">
        <v>20</v>
      </c>
      <c r="E18" s="5" t="s">
        <v>21</v>
      </c>
      <c r="F18" s="7">
        <v>16986.06</v>
      </c>
      <c r="G18" s="4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1323180</v>
      </c>
      <c r="U18" s="7"/>
      <c r="V18" s="41">
        <v>758410</v>
      </c>
      <c r="W18" s="7"/>
      <c r="X18" s="7"/>
      <c r="Y18" s="7">
        <v>994353.72</v>
      </c>
      <c r="Z18" s="7"/>
      <c r="AA18" s="7"/>
      <c r="AB18" s="7"/>
      <c r="AC18" s="41"/>
      <c r="AD18" s="7"/>
      <c r="AE18" s="41"/>
      <c r="AF18" s="7">
        <v>92744.14</v>
      </c>
      <c r="AG18" s="7"/>
      <c r="AH18" s="7">
        <v>123830</v>
      </c>
      <c r="AI18" s="7"/>
      <c r="AJ18" s="7"/>
      <c r="AK18" s="7">
        <v>864624.7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41"/>
      <c r="CF18" s="41"/>
      <c r="CG18" s="2">
        <f t="shared" si="0"/>
        <v>4174128.62</v>
      </c>
    </row>
    <row r="19" spans="2:85" ht="12.75">
      <c r="B19" s="40">
        <v>13</v>
      </c>
      <c r="C19" s="5" t="s">
        <v>78</v>
      </c>
      <c r="D19" s="5" t="s">
        <v>226</v>
      </c>
      <c r="E19" s="5" t="s">
        <v>22</v>
      </c>
      <c r="F19" s="7"/>
      <c r="G19" s="4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41"/>
      <c r="W19" s="7"/>
      <c r="X19" s="7"/>
      <c r="Y19" s="7"/>
      <c r="Z19" s="7"/>
      <c r="AA19" s="7"/>
      <c r="AB19" s="7"/>
      <c r="AC19" s="41"/>
      <c r="AD19" s="7"/>
      <c r="AE19" s="41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41"/>
      <c r="AW19" s="35">
        <v>704380.44</v>
      </c>
      <c r="AX19" s="7"/>
      <c r="AY19" s="7"/>
      <c r="AZ19" s="7"/>
      <c r="BA19" s="7"/>
      <c r="BB19" s="7">
        <v>16673.77</v>
      </c>
      <c r="BC19" s="7"/>
      <c r="BD19" s="7"/>
      <c r="BE19" s="7">
        <v>43087.21</v>
      </c>
      <c r="BF19" s="7"/>
      <c r="BG19" s="7"/>
      <c r="BH19" s="7"/>
      <c r="BI19" s="7"/>
      <c r="BJ19" s="7"/>
      <c r="BK19" s="7"/>
      <c r="BL19" s="7"/>
      <c r="BM19" s="7">
        <v>7096</v>
      </c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41"/>
      <c r="CF19" s="41"/>
      <c r="CG19" s="2">
        <f t="shared" si="0"/>
        <v>771237.4199999999</v>
      </c>
    </row>
    <row r="20" spans="2:85" ht="12.75">
      <c r="B20" s="40">
        <v>41</v>
      </c>
      <c r="C20" s="4" t="s">
        <v>220</v>
      </c>
      <c r="D20" s="34" t="s">
        <v>219</v>
      </c>
      <c r="E20" s="4" t="s">
        <v>237</v>
      </c>
      <c r="F20" s="46"/>
      <c r="G20" s="47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>
        <v>407137.7</v>
      </c>
      <c r="S20" s="46"/>
      <c r="T20" s="46"/>
      <c r="U20" s="46"/>
      <c r="V20" s="47"/>
      <c r="W20" s="46"/>
      <c r="X20" s="46"/>
      <c r="Y20" s="46"/>
      <c r="Z20" s="46"/>
      <c r="AA20" s="46"/>
      <c r="AB20" s="46"/>
      <c r="AC20" s="47"/>
      <c r="AD20" s="46"/>
      <c r="AE20" s="47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7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7"/>
      <c r="CF20" s="47"/>
      <c r="CG20" s="2">
        <f>SUM(F20:CF20)</f>
        <v>407137.7</v>
      </c>
    </row>
    <row r="21" spans="2:85" ht="12.75">
      <c r="B21" s="40">
        <v>14</v>
      </c>
      <c r="C21" s="5" t="s">
        <v>79</v>
      </c>
      <c r="D21" s="5" t="s">
        <v>23</v>
      </c>
      <c r="E21" s="5" t="s">
        <v>24</v>
      </c>
      <c r="F21" s="7">
        <v>21479352.48</v>
      </c>
      <c r="G21" s="41"/>
      <c r="H21" s="7">
        <v>156628.57</v>
      </c>
      <c r="I21" s="7">
        <v>4991587</v>
      </c>
      <c r="J21" s="7">
        <v>825482.12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41"/>
      <c r="W21" s="7"/>
      <c r="X21" s="7"/>
      <c r="Y21" s="7"/>
      <c r="Z21" s="7">
        <v>1243260.04</v>
      </c>
      <c r="AA21" s="7"/>
      <c r="AB21" s="7"/>
      <c r="AC21" s="41"/>
      <c r="AD21" s="7"/>
      <c r="AE21" s="41">
        <v>221456.43</v>
      </c>
      <c r="AF21" s="7">
        <v>19594</v>
      </c>
      <c r="AG21" s="7"/>
      <c r="AH21" s="7"/>
      <c r="AI21" s="7">
        <v>101629.33</v>
      </c>
      <c r="AJ21" s="7"/>
      <c r="AK21" s="7">
        <v>0</v>
      </c>
      <c r="AL21" s="7"/>
      <c r="AM21" s="7"/>
      <c r="AN21" s="7">
        <v>36314</v>
      </c>
      <c r="AO21" s="7"/>
      <c r="AP21" s="7"/>
      <c r="AQ21" s="7"/>
      <c r="AR21" s="7"/>
      <c r="AS21" s="7"/>
      <c r="AT21" s="7"/>
      <c r="AU21" s="7">
        <v>0</v>
      </c>
      <c r="AV21" s="7"/>
      <c r="AW21" s="43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41"/>
      <c r="CF21" s="41"/>
      <c r="CG21" s="2">
        <f t="shared" si="0"/>
        <v>29075303.97</v>
      </c>
    </row>
    <row r="22" spans="2:85" ht="12.75">
      <c r="B22" s="40">
        <v>15</v>
      </c>
      <c r="C22" s="5" t="s">
        <v>80</v>
      </c>
      <c r="D22" s="5" t="s">
        <v>25</v>
      </c>
      <c r="E22" s="5" t="s">
        <v>26</v>
      </c>
      <c r="F22" s="7"/>
      <c r="G22" s="41"/>
      <c r="H22" s="7"/>
      <c r="I22" s="7"/>
      <c r="J22" s="7"/>
      <c r="K22" s="7"/>
      <c r="L22" s="7"/>
      <c r="M22" s="7"/>
      <c r="N22" s="7"/>
      <c r="O22" s="7">
        <v>205025.87</v>
      </c>
      <c r="P22" s="7">
        <v>50180.5</v>
      </c>
      <c r="Q22" s="7"/>
      <c r="R22" s="7"/>
      <c r="S22" s="7"/>
      <c r="T22" s="7"/>
      <c r="U22" s="7"/>
      <c r="V22" s="41"/>
      <c r="W22" s="7"/>
      <c r="X22" s="7"/>
      <c r="Y22" s="7"/>
      <c r="Z22" s="7"/>
      <c r="AA22" s="7">
        <v>1410015.96</v>
      </c>
      <c r="AB22" s="7"/>
      <c r="AC22" s="41"/>
      <c r="AD22" s="7">
        <v>568730.27</v>
      </c>
      <c r="AE22" s="41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>
        <v>237951.26</v>
      </c>
      <c r="AS22" s="7">
        <v>5780.08</v>
      </c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41"/>
      <c r="CF22" s="41"/>
      <c r="CG22" s="2">
        <f t="shared" si="0"/>
        <v>2477683.9400000004</v>
      </c>
    </row>
    <row r="23" spans="2:85" ht="25.5">
      <c r="B23" s="40">
        <v>16</v>
      </c>
      <c r="C23" s="5" t="s">
        <v>81</v>
      </c>
      <c r="D23" s="5" t="s">
        <v>27</v>
      </c>
      <c r="E23" s="5" t="s">
        <v>28</v>
      </c>
      <c r="F23" s="7">
        <v>207883</v>
      </c>
      <c r="G23" s="41"/>
      <c r="H23" s="7"/>
      <c r="I23" s="7"/>
      <c r="J23" s="7"/>
      <c r="K23" s="7">
        <v>5704.62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41"/>
      <c r="W23" s="7"/>
      <c r="X23" s="7"/>
      <c r="Y23" s="7"/>
      <c r="Z23" s="7"/>
      <c r="AA23" s="7"/>
      <c r="AB23" s="7"/>
      <c r="AC23" s="41">
        <v>0</v>
      </c>
      <c r="AD23" s="7"/>
      <c r="AE23" s="41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>
        <v>2733081</v>
      </c>
      <c r="AV23" s="7"/>
      <c r="AW23" s="7"/>
      <c r="AX23" s="7"/>
      <c r="AY23" s="7"/>
      <c r="AZ23" s="7">
        <v>104160.4</v>
      </c>
      <c r="BA23" s="7">
        <v>52151</v>
      </c>
      <c r="BB23" s="7"/>
      <c r="BC23" s="7"/>
      <c r="BD23" s="7">
        <v>0</v>
      </c>
      <c r="BE23" s="7"/>
      <c r="BF23" s="7"/>
      <c r="BG23" s="7"/>
      <c r="BH23" s="7"/>
      <c r="BI23" s="7"/>
      <c r="BJ23" s="7"/>
      <c r="BK23" s="7"/>
      <c r="BL23" s="7">
        <v>843666.64</v>
      </c>
      <c r="BM23" s="7">
        <v>16613</v>
      </c>
      <c r="BN23" s="7">
        <v>444735</v>
      </c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41">
        <v>106028.57</v>
      </c>
      <c r="CF23" s="41"/>
      <c r="CG23" s="2">
        <f t="shared" si="0"/>
        <v>4514023.23</v>
      </c>
    </row>
    <row r="24" spans="2:85" ht="12.75">
      <c r="B24" s="40">
        <v>17</v>
      </c>
      <c r="C24" s="5" t="s">
        <v>82</v>
      </c>
      <c r="D24" s="5" t="s">
        <v>30</v>
      </c>
      <c r="E24" s="5" t="s">
        <v>29</v>
      </c>
      <c r="F24" s="7">
        <v>2293513</v>
      </c>
      <c r="G24" s="41">
        <v>3150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41"/>
      <c r="W24" s="7"/>
      <c r="X24" s="7"/>
      <c r="Y24" s="7"/>
      <c r="Z24" s="7"/>
      <c r="AA24" s="7"/>
      <c r="AB24" s="7"/>
      <c r="AC24" s="41"/>
      <c r="AD24" s="7"/>
      <c r="AE24" s="41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>
        <v>170352.73</v>
      </c>
      <c r="AX24" s="7"/>
      <c r="AY24" s="7"/>
      <c r="AZ24" s="7"/>
      <c r="BA24" s="7"/>
      <c r="BB24" s="7"/>
      <c r="BC24" s="7"/>
      <c r="BD24" s="7"/>
      <c r="BE24" s="7">
        <v>48935</v>
      </c>
      <c r="BF24" s="7">
        <v>265418.97</v>
      </c>
      <c r="BG24" s="7"/>
      <c r="BH24" s="7">
        <v>164608</v>
      </c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41"/>
      <c r="CF24" s="41"/>
      <c r="CG24" s="2">
        <f t="shared" si="0"/>
        <v>2945977.7</v>
      </c>
    </row>
    <row r="25" spans="2:85" ht="12.75">
      <c r="B25" s="40">
        <v>18</v>
      </c>
      <c r="C25" s="5" t="s">
        <v>83</v>
      </c>
      <c r="D25" s="5" t="s">
        <v>31</v>
      </c>
      <c r="E25" s="5" t="s">
        <v>32</v>
      </c>
      <c r="F25" s="7">
        <v>673826.72</v>
      </c>
      <c r="G25" s="4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41"/>
      <c r="W25" s="7"/>
      <c r="X25" s="7"/>
      <c r="Y25" s="7"/>
      <c r="Z25" s="7"/>
      <c r="AA25" s="7"/>
      <c r="AB25" s="7"/>
      <c r="AC25" s="41"/>
      <c r="AD25" s="7"/>
      <c r="AE25" s="41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41"/>
      <c r="CF25" s="41"/>
      <c r="CG25" s="2">
        <f t="shared" si="0"/>
        <v>673826.72</v>
      </c>
    </row>
    <row r="26" spans="2:85" ht="25.5">
      <c r="B26" s="40">
        <v>19</v>
      </c>
      <c r="C26" s="5" t="s">
        <v>84</v>
      </c>
      <c r="D26" s="5" t="s">
        <v>33</v>
      </c>
      <c r="E26" s="5" t="s">
        <v>34</v>
      </c>
      <c r="F26" s="7"/>
      <c r="G26" s="4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41"/>
      <c r="W26" s="7"/>
      <c r="X26" s="7"/>
      <c r="Y26" s="7"/>
      <c r="Z26" s="7"/>
      <c r="AA26" s="7"/>
      <c r="AB26" s="7"/>
      <c r="AC26" s="41"/>
      <c r="AD26" s="7"/>
      <c r="AE26" s="41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>
        <v>1721804</v>
      </c>
      <c r="AV26" s="7">
        <v>146286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41"/>
      <c r="CF26" s="41"/>
      <c r="CG26" s="2">
        <f t="shared" si="0"/>
        <v>1868090</v>
      </c>
    </row>
    <row r="27" spans="2:85" ht="12.75">
      <c r="B27" s="40">
        <v>20</v>
      </c>
      <c r="C27" s="5" t="s">
        <v>85</v>
      </c>
      <c r="D27" s="5" t="s">
        <v>35</v>
      </c>
      <c r="E27" s="5" t="s">
        <v>36</v>
      </c>
      <c r="F27" s="7">
        <v>14422176.07</v>
      </c>
      <c r="G27" s="41">
        <v>21336</v>
      </c>
      <c r="H27" s="7">
        <v>452082.65</v>
      </c>
      <c r="I27" s="7"/>
      <c r="J27" s="7">
        <v>301530.39</v>
      </c>
      <c r="K27" s="7">
        <v>55000</v>
      </c>
      <c r="L27" s="7"/>
      <c r="M27" s="7"/>
      <c r="N27" s="7"/>
      <c r="O27" s="7">
        <v>994914</v>
      </c>
      <c r="P27" s="7">
        <v>329567.52</v>
      </c>
      <c r="Q27" s="7"/>
      <c r="R27" s="7"/>
      <c r="S27" s="7">
        <v>266017</v>
      </c>
      <c r="T27" s="7"/>
      <c r="U27" s="7"/>
      <c r="V27" s="41"/>
      <c r="W27" s="7"/>
      <c r="X27" s="7">
        <v>963741.97</v>
      </c>
      <c r="Y27" s="7"/>
      <c r="Z27" s="7"/>
      <c r="AA27" s="7">
        <v>345951.58</v>
      </c>
      <c r="AB27" s="7"/>
      <c r="AC27" s="41"/>
      <c r="AD27" s="7">
        <v>18262076.73</v>
      </c>
      <c r="AE27" s="41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>
        <v>1105229.82</v>
      </c>
      <c r="AX27" s="7"/>
      <c r="AY27" s="7">
        <v>118246.68</v>
      </c>
      <c r="AZ27" s="7"/>
      <c r="BA27" s="7"/>
      <c r="BB27" s="7">
        <v>0</v>
      </c>
      <c r="BC27" s="7"/>
      <c r="BD27" s="7"/>
      <c r="BE27" s="7">
        <v>73179.67</v>
      </c>
      <c r="BF27" s="7">
        <v>1147815.1</v>
      </c>
      <c r="BG27" s="7">
        <v>1011558.11</v>
      </c>
      <c r="BH27" s="7">
        <v>538009.69</v>
      </c>
      <c r="BI27" s="7">
        <v>95645</v>
      </c>
      <c r="BJ27" s="7">
        <v>49101</v>
      </c>
      <c r="BK27" s="7">
        <v>562869.98</v>
      </c>
      <c r="BL27" s="7"/>
      <c r="BM27" s="7">
        <v>475135.56</v>
      </c>
      <c r="BN27" s="7"/>
      <c r="BO27" s="7"/>
      <c r="BP27" s="7">
        <v>394423.5</v>
      </c>
      <c r="BQ27" s="7"/>
      <c r="BR27" s="7">
        <v>976566.86</v>
      </c>
      <c r="BS27" s="7">
        <v>17820</v>
      </c>
      <c r="BT27" s="7">
        <v>1778818</v>
      </c>
      <c r="BU27" s="7"/>
      <c r="BV27" s="7">
        <v>258087</v>
      </c>
      <c r="BW27" s="7"/>
      <c r="BX27" s="7">
        <v>65626</v>
      </c>
      <c r="BY27" s="7">
        <v>212720</v>
      </c>
      <c r="BZ27" s="7">
        <v>29375</v>
      </c>
      <c r="CA27" s="7">
        <v>26244</v>
      </c>
      <c r="CB27" s="7">
        <v>0</v>
      </c>
      <c r="CC27" s="7">
        <v>196088.67</v>
      </c>
      <c r="CD27" s="7"/>
      <c r="CE27" s="41"/>
      <c r="CF27" s="41"/>
      <c r="CG27" s="2">
        <f t="shared" si="0"/>
        <v>45546953.55</v>
      </c>
    </row>
    <row r="28" spans="2:85" ht="12.75">
      <c r="B28" s="40">
        <v>21</v>
      </c>
      <c r="C28" s="5" t="s">
        <v>86</v>
      </c>
      <c r="D28" s="5" t="s">
        <v>227</v>
      </c>
      <c r="E28" s="5" t="s">
        <v>37</v>
      </c>
      <c r="F28" s="7"/>
      <c r="G28" s="41">
        <v>3150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41"/>
      <c r="W28" s="7"/>
      <c r="X28" s="7"/>
      <c r="Y28" s="7"/>
      <c r="Z28" s="7"/>
      <c r="AA28" s="7"/>
      <c r="AB28" s="7"/>
      <c r="AC28" s="41"/>
      <c r="AD28" s="7"/>
      <c r="AE28" s="4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>
        <v>2332957.26</v>
      </c>
      <c r="AX28" s="7"/>
      <c r="AY28" s="7"/>
      <c r="AZ28" s="7"/>
      <c r="BA28" s="7"/>
      <c r="BB28" s="7">
        <v>116885</v>
      </c>
      <c r="BC28" s="7">
        <v>137025</v>
      </c>
      <c r="BD28" s="7"/>
      <c r="BE28" s="7">
        <v>255652.03</v>
      </c>
      <c r="BF28" s="7">
        <v>371565.2</v>
      </c>
      <c r="BG28" s="7"/>
      <c r="BH28" s="7">
        <v>93692</v>
      </c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>
        <v>538080</v>
      </c>
      <c r="BU28" s="7">
        <v>2322750</v>
      </c>
      <c r="BV28" s="7">
        <v>216895</v>
      </c>
      <c r="BW28" s="7">
        <v>46550</v>
      </c>
      <c r="BX28" s="7"/>
      <c r="BY28" s="7">
        <v>61030</v>
      </c>
      <c r="BZ28" s="7"/>
      <c r="CA28" s="7"/>
      <c r="CB28" s="7">
        <v>0</v>
      </c>
      <c r="CC28" s="7">
        <v>52397.33</v>
      </c>
      <c r="CD28" s="7">
        <v>3798173</v>
      </c>
      <c r="CE28" s="41">
        <v>25091.43</v>
      </c>
      <c r="CF28" s="41"/>
      <c r="CG28" s="2">
        <f t="shared" si="0"/>
        <v>10371893.25</v>
      </c>
    </row>
    <row r="29" spans="2:85" ht="25.5">
      <c r="B29" s="40">
        <v>22</v>
      </c>
      <c r="C29" s="5" t="s">
        <v>87</v>
      </c>
      <c r="D29" s="5" t="s">
        <v>38</v>
      </c>
      <c r="E29" s="5" t="s">
        <v>39</v>
      </c>
      <c r="F29" s="7"/>
      <c r="G29" s="41"/>
      <c r="H29" s="7"/>
      <c r="I29" s="7"/>
      <c r="J29" s="7"/>
      <c r="K29" s="7"/>
      <c r="L29" s="7"/>
      <c r="M29" s="7"/>
      <c r="N29" s="7"/>
      <c r="O29" s="7"/>
      <c r="P29" s="7">
        <v>229370.09</v>
      </c>
      <c r="Q29" s="7"/>
      <c r="R29" s="7"/>
      <c r="S29" s="7"/>
      <c r="T29" s="7"/>
      <c r="U29" s="7"/>
      <c r="V29" s="41"/>
      <c r="W29" s="7"/>
      <c r="X29" s="7"/>
      <c r="Y29" s="7"/>
      <c r="Z29" s="7"/>
      <c r="AA29" s="7"/>
      <c r="AB29" s="7"/>
      <c r="AC29" s="41"/>
      <c r="AD29" s="7"/>
      <c r="AE29" s="41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41"/>
      <c r="CF29" s="41"/>
      <c r="CG29" s="2">
        <f t="shared" si="0"/>
        <v>229370.09</v>
      </c>
    </row>
    <row r="30" spans="2:85" ht="12.75">
      <c r="B30" s="40">
        <v>23</v>
      </c>
      <c r="C30" s="5" t="s">
        <v>88</v>
      </c>
      <c r="D30" s="5" t="s">
        <v>59</v>
      </c>
      <c r="E30" s="5" t="s">
        <v>60</v>
      </c>
      <c r="F30" s="7"/>
      <c r="G30" s="4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41"/>
      <c r="W30" s="7"/>
      <c r="X30" s="7"/>
      <c r="Y30" s="7"/>
      <c r="Z30" s="7"/>
      <c r="AA30" s="7"/>
      <c r="AB30" s="7"/>
      <c r="AC30" s="41"/>
      <c r="AD30" s="7"/>
      <c r="AE30" s="41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>
        <v>214123.82</v>
      </c>
      <c r="AS30" s="7">
        <v>21734.45</v>
      </c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41"/>
      <c r="CF30" s="41"/>
      <c r="CG30" s="2">
        <f t="shared" si="0"/>
        <v>235858.27000000002</v>
      </c>
    </row>
    <row r="31" spans="2:85" ht="12.75">
      <c r="B31" s="40">
        <v>24</v>
      </c>
      <c r="C31" s="5" t="s">
        <v>89</v>
      </c>
      <c r="D31" s="5" t="s">
        <v>40</v>
      </c>
      <c r="E31" s="5" t="s">
        <v>41</v>
      </c>
      <c r="F31" s="7"/>
      <c r="G31" s="41"/>
      <c r="H31" s="7"/>
      <c r="I31" s="7"/>
      <c r="J31" s="7"/>
      <c r="K31" s="7">
        <v>79882.07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41"/>
      <c r="W31" s="7"/>
      <c r="X31" s="7"/>
      <c r="Y31" s="7"/>
      <c r="Z31" s="7"/>
      <c r="AA31" s="7"/>
      <c r="AB31" s="7"/>
      <c r="AC31" s="41"/>
      <c r="AD31" s="7"/>
      <c r="AE31" s="41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41"/>
      <c r="CF31" s="41"/>
      <c r="CG31" s="2">
        <f t="shared" si="0"/>
        <v>79882.07</v>
      </c>
    </row>
    <row r="32" spans="2:85" ht="12.75">
      <c r="B32" s="40">
        <v>25</v>
      </c>
      <c r="C32" s="5" t="s">
        <v>90</v>
      </c>
      <c r="D32" s="5" t="s">
        <v>42</v>
      </c>
      <c r="E32" s="5" t="s">
        <v>43</v>
      </c>
      <c r="F32" s="7">
        <v>1024170.88</v>
      </c>
      <c r="G32" s="41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v>6104171.9</v>
      </c>
      <c r="S32" s="7"/>
      <c r="T32" s="7"/>
      <c r="U32" s="7"/>
      <c r="V32" s="41"/>
      <c r="W32" s="7"/>
      <c r="X32" s="7"/>
      <c r="Y32" s="7"/>
      <c r="Z32" s="7"/>
      <c r="AA32" s="7"/>
      <c r="AB32" s="7"/>
      <c r="AC32" s="41"/>
      <c r="AD32" s="7"/>
      <c r="AE32" s="41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41"/>
      <c r="CF32" s="41"/>
      <c r="CG32" s="2">
        <f t="shared" si="0"/>
        <v>7128342.78</v>
      </c>
    </row>
    <row r="33" spans="2:85" ht="12.75">
      <c r="B33" s="40">
        <v>26</v>
      </c>
      <c r="C33" s="5" t="s">
        <v>91</v>
      </c>
      <c r="D33" s="5" t="s">
        <v>44</v>
      </c>
      <c r="E33" s="5" t="s">
        <v>45</v>
      </c>
      <c r="F33" s="7"/>
      <c r="G33" s="4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41"/>
      <c r="W33" s="7"/>
      <c r="X33" s="7"/>
      <c r="Y33" s="7"/>
      <c r="Z33" s="7"/>
      <c r="AA33" s="7"/>
      <c r="AB33" s="7"/>
      <c r="AC33" s="41"/>
      <c r="AD33" s="7"/>
      <c r="AE33" s="41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>
        <v>762004.92</v>
      </c>
      <c r="AS33" s="7">
        <v>57415.46</v>
      </c>
      <c r="AT33" s="7">
        <v>120668</v>
      </c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41"/>
      <c r="CF33" s="41"/>
      <c r="CG33" s="2">
        <f t="shared" si="0"/>
        <v>940088.38</v>
      </c>
    </row>
    <row r="34" spans="2:85" ht="12.75">
      <c r="B34" s="40">
        <v>27</v>
      </c>
      <c r="C34" s="5" t="s">
        <v>92</v>
      </c>
      <c r="D34" s="5" t="s">
        <v>46</v>
      </c>
      <c r="E34" s="5" t="s">
        <v>47</v>
      </c>
      <c r="F34" s="7">
        <v>2268568.59</v>
      </c>
      <c r="G34" s="41"/>
      <c r="H34" s="7"/>
      <c r="I34" s="7"/>
      <c r="J34" s="7">
        <v>20293.94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41"/>
      <c r="W34" s="7"/>
      <c r="X34" s="7"/>
      <c r="Y34" s="7"/>
      <c r="Z34" s="7"/>
      <c r="AA34" s="7"/>
      <c r="AB34" s="7"/>
      <c r="AC34" s="41"/>
      <c r="AD34" s="7"/>
      <c r="AE34" s="41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41"/>
      <c r="CF34" s="41"/>
      <c r="CG34" s="2">
        <f t="shared" si="0"/>
        <v>2288862.53</v>
      </c>
    </row>
    <row r="35" spans="2:85" ht="12.75">
      <c r="B35" s="40">
        <v>28</v>
      </c>
      <c r="C35" s="5" t="s">
        <v>93</v>
      </c>
      <c r="D35" s="5" t="s">
        <v>228</v>
      </c>
      <c r="E35" s="5" t="s">
        <v>48</v>
      </c>
      <c r="F35" s="7">
        <v>8237130.78</v>
      </c>
      <c r="G35" s="41">
        <v>6300</v>
      </c>
      <c r="H35" s="7"/>
      <c r="I35" s="7"/>
      <c r="J35" s="7">
        <v>902350.39</v>
      </c>
      <c r="K35" s="7">
        <v>27381.25</v>
      </c>
      <c r="L35" s="7"/>
      <c r="M35" s="7"/>
      <c r="N35" s="7"/>
      <c r="O35" s="7">
        <v>157248.89</v>
      </c>
      <c r="P35" s="7">
        <v>157874</v>
      </c>
      <c r="Q35" s="7"/>
      <c r="R35" s="7"/>
      <c r="S35" s="7"/>
      <c r="T35" s="7"/>
      <c r="U35" s="7"/>
      <c r="V35" s="41"/>
      <c r="W35" s="7"/>
      <c r="X35" s="7"/>
      <c r="Y35" s="7"/>
      <c r="Z35" s="7"/>
      <c r="AA35" s="7"/>
      <c r="AB35" s="7"/>
      <c r="AC35" s="41"/>
      <c r="AD35" s="7">
        <v>4848727.05</v>
      </c>
      <c r="AE35" s="41"/>
      <c r="AF35" s="7"/>
      <c r="AG35" s="7"/>
      <c r="AH35" s="7"/>
      <c r="AI35" s="7"/>
      <c r="AJ35" s="7"/>
      <c r="AK35" s="7"/>
      <c r="AL35" s="7"/>
      <c r="AM35" s="7"/>
      <c r="AN35" s="7"/>
      <c r="AO35" s="7">
        <v>122122</v>
      </c>
      <c r="AP35" s="7">
        <v>487</v>
      </c>
      <c r="AQ35" s="7"/>
      <c r="AR35" s="7"/>
      <c r="AS35" s="7"/>
      <c r="AT35" s="7"/>
      <c r="AU35" s="7"/>
      <c r="AV35" s="7"/>
      <c r="AW35" s="7">
        <v>2058589.39</v>
      </c>
      <c r="AX35" s="7"/>
      <c r="AY35" s="7">
        <v>111672.6</v>
      </c>
      <c r="AZ35" s="7"/>
      <c r="BA35" s="7"/>
      <c r="BB35" s="7"/>
      <c r="BC35" s="7"/>
      <c r="BD35" s="7"/>
      <c r="BE35" s="7">
        <v>21000</v>
      </c>
      <c r="BF35" s="7">
        <v>694782.01</v>
      </c>
      <c r="BG35" s="7"/>
      <c r="BH35" s="7"/>
      <c r="BI35" s="7"/>
      <c r="BJ35" s="7"/>
      <c r="BK35" s="7"/>
      <c r="BL35" s="7"/>
      <c r="BM35" s="7">
        <v>34090</v>
      </c>
      <c r="BN35" s="7"/>
      <c r="BO35" s="7"/>
      <c r="BP35" s="7"/>
      <c r="BQ35" s="7"/>
      <c r="BR35" s="7"/>
      <c r="BS35" s="7"/>
      <c r="BT35" s="7">
        <v>100000</v>
      </c>
      <c r="BU35" s="7"/>
      <c r="BV35" s="7"/>
      <c r="BW35" s="7"/>
      <c r="BX35" s="7">
        <v>37916.2</v>
      </c>
      <c r="BY35" s="7"/>
      <c r="BZ35" s="7">
        <v>100000</v>
      </c>
      <c r="CA35" s="7">
        <v>105701.59</v>
      </c>
      <c r="CB35" s="7"/>
      <c r="CC35" s="7"/>
      <c r="CD35" s="7"/>
      <c r="CE35" s="41"/>
      <c r="CF35" s="41"/>
      <c r="CG35" s="2">
        <f t="shared" si="0"/>
        <v>17723373.15</v>
      </c>
    </row>
    <row r="36" spans="2:85" ht="25.5">
      <c r="B36" s="40">
        <v>29</v>
      </c>
      <c r="C36" s="44" t="s">
        <v>94</v>
      </c>
      <c r="D36" s="5" t="s">
        <v>49</v>
      </c>
      <c r="E36" s="5" t="s">
        <v>50</v>
      </c>
      <c r="F36" s="7"/>
      <c r="G36" s="4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41"/>
      <c r="W36" s="7"/>
      <c r="X36" s="7"/>
      <c r="Y36" s="7"/>
      <c r="Z36" s="7"/>
      <c r="AA36" s="7"/>
      <c r="AB36" s="7"/>
      <c r="AC36" s="41"/>
      <c r="AD36" s="7"/>
      <c r="AE36" s="41"/>
      <c r="AF36" s="7">
        <v>1658779</v>
      </c>
      <c r="AG36" s="7">
        <v>377955</v>
      </c>
      <c r="AH36" s="7">
        <v>3285507</v>
      </c>
      <c r="AI36" s="7">
        <v>532557</v>
      </c>
      <c r="AJ36" s="7">
        <v>2270170</v>
      </c>
      <c r="AK36" s="7">
        <v>3158914</v>
      </c>
      <c r="AL36" s="7">
        <v>273850</v>
      </c>
      <c r="AM36" s="7">
        <v>89526</v>
      </c>
      <c r="AN36" s="7">
        <v>104370</v>
      </c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41"/>
      <c r="CF36" s="41"/>
      <c r="CG36" s="2">
        <f t="shared" si="0"/>
        <v>11751628</v>
      </c>
    </row>
    <row r="37" spans="2:85" ht="12.75">
      <c r="B37" s="40">
        <v>30</v>
      </c>
      <c r="C37" s="5" t="s">
        <v>99</v>
      </c>
      <c r="D37" s="5" t="s">
        <v>64</v>
      </c>
      <c r="E37" s="5" t="s">
        <v>65</v>
      </c>
      <c r="F37" s="7">
        <v>3811258.31</v>
      </c>
      <c r="G37" s="4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41"/>
      <c r="W37" s="7"/>
      <c r="X37" s="7"/>
      <c r="Y37" s="7"/>
      <c r="Z37" s="7"/>
      <c r="AA37" s="7"/>
      <c r="AB37" s="7"/>
      <c r="AC37" s="41"/>
      <c r="AD37" s="7"/>
      <c r="AE37" s="41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41"/>
      <c r="CF37" s="41"/>
      <c r="CG37" s="2">
        <f t="shared" si="0"/>
        <v>3811258.31</v>
      </c>
    </row>
    <row r="38" spans="2:85" ht="12.75">
      <c r="B38" s="40">
        <v>31</v>
      </c>
      <c r="C38" s="5" t="s">
        <v>95</v>
      </c>
      <c r="D38" s="5" t="s">
        <v>51</v>
      </c>
      <c r="E38" s="5" t="s">
        <v>52</v>
      </c>
      <c r="F38" s="7">
        <v>2631777</v>
      </c>
      <c r="G38" s="41"/>
      <c r="H38" s="7"/>
      <c r="I38" s="7"/>
      <c r="J38" s="7">
        <v>360000</v>
      </c>
      <c r="K38" s="7"/>
      <c r="L38" s="7"/>
      <c r="M38" s="7"/>
      <c r="N38" s="7"/>
      <c r="O38" s="7"/>
      <c r="P38" s="7"/>
      <c r="R38" s="7"/>
      <c r="S38" s="7"/>
      <c r="T38" s="7"/>
      <c r="U38" s="7"/>
      <c r="V38" s="41"/>
      <c r="W38" s="7"/>
      <c r="X38" s="7"/>
      <c r="Y38" s="7"/>
      <c r="Z38" s="7"/>
      <c r="AA38" s="7"/>
      <c r="AB38" s="7"/>
      <c r="AC38" s="41"/>
      <c r="AD38" s="7"/>
      <c r="AE38" s="41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30">
        <v>603638.0800000001</v>
      </c>
      <c r="AX38" s="45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41"/>
      <c r="CF38" s="41"/>
      <c r="CG38" s="2">
        <f t="shared" si="0"/>
        <v>3595415.08</v>
      </c>
    </row>
    <row r="39" spans="2:85" ht="12.75">
      <c r="B39" s="40">
        <v>32</v>
      </c>
      <c r="C39" s="5" t="s">
        <v>96</v>
      </c>
      <c r="D39" s="5" t="s">
        <v>53</v>
      </c>
      <c r="E39" s="5" t="s">
        <v>54</v>
      </c>
      <c r="F39" s="7">
        <v>1616542.24</v>
      </c>
      <c r="G39" s="4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41"/>
      <c r="W39" s="7"/>
      <c r="X39" s="7"/>
      <c r="Y39" s="7"/>
      <c r="Z39" s="7"/>
      <c r="AA39" s="7"/>
      <c r="AB39" s="7"/>
      <c r="AC39" s="41"/>
      <c r="AD39" s="7"/>
      <c r="AE39" s="41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43">
        <v>289588.35000000003</v>
      </c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41"/>
      <c r="CF39" s="41"/>
      <c r="CG39" s="2">
        <f t="shared" si="0"/>
        <v>1906130.59</v>
      </c>
    </row>
    <row r="40" spans="2:85" ht="12.75">
      <c r="B40" s="40">
        <v>33</v>
      </c>
      <c r="C40" s="5" t="s">
        <v>97</v>
      </c>
      <c r="D40" s="5" t="s">
        <v>55</v>
      </c>
      <c r="E40" s="5" t="s">
        <v>56</v>
      </c>
      <c r="F40" s="7">
        <v>5973138.44</v>
      </c>
      <c r="G40" s="41"/>
      <c r="H40" s="7"/>
      <c r="I40" s="38">
        <v>10609729</v>
      </c>
      <c r="J40" s="38">
        <v>839564.15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41"/>
      <c r="W40" s="7"/>
      <c r="X40" s="7"/>
      <c r="Y40" s="7"/>
      <c r="Z40" s="7"/>
      <c r="AA40" s="7"/>
      <c r="AB40" s="7"/>
      <c r="AC40" s="41"/>
      <c r="AD40" s="7"/>
      <c r="AE40" s="41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41"/>
      <c r="CF40" s="41"/>
      <c r="CG40" s="2">
        <f t="shared" si="0"/>
        <v>17422431.59</v>
      </c>
    </row>
    <row r="41" spans="2:85" ht="12.75">
      <c r="B41" s="40">
        <v>34</v>
      </c>
      <c r="C41" s="5" t="s">
        <v>98</v>
      </c>
      <c r="D41" s="5" t="s">
        <v>57</v>
      </c>
      <c r="E41" s="5" t="s">
        <v>58</v>
      </c>
      <c r="F41" s="7">
        <v>4510626</v>
      </c>
      <c r="G41" s="41"/>
      <c r="H41" s="7"/>
      <c r="I41" s="7"/>
      <c r="J41" s="7">
        <v>274738.09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41"/>
      <c r="W41" s="7"/>
      <c r="X41" s="7"/>
      <c r="Y41" s="7"/>
      <c r="Z41" s="7"/>
      <c r="AA41" s="7"/>
      <c r="AB41" s="7"/>
      <c r="AC41" s="41"/>
      <c r="AD41" s="7"/>
      <c r="AE41" s="41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>
        <v>151834.61</v>
      </c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>
        <v>1461911.38</v>
      </c>
      <c r="BL41" s="7"/>
      <c r="BM41" s="7">
        <v>168661.45</v>
      </c>
      <c r="BN41" s="7">
        <v>38958</v>
      </c>
      <c r="BO41" s="7">
        <v>93280</v>
      </c>
      <c r="BP41" s="7">
        <v>272636</v>
      </c>
      <c r="BQ41" s="7"/>
      <c r="BR41" s="7"/>
      <c r="BS41" s="7"/>
      <c r="BT41" s="7"/>
      <c r="BU41" s="7"/>
      <c r="BV41" s="7"/>
      <c r="BW41" s="7"/>
      <c r="BX41" s="7"/>
      <c r="BY41" s="7"/>
      <c r="BZ41" s="7">
        <v>141752</v>
      </c>
      <c r="CA41" s="7">
        <v>0</v>
      </c>
      <c r="CB41" s="7"/>
      <c r="CC41" s="7"/>
      <c r="CD41" s="7"/>
      <c r="CE41" s="41"/>
      <c r="CF41" s="41"/>
      <c r="CG41" s="2">
        <f t="shared" si="0"/>
        <v>7114397.53</v>
      </c>
    </row>
    <row r="42" spans="2:85" ht="12.75">
      <c r="B42" s="40">
        <v>35</v>
      </c>
      <c r="C42" s="5" t="s">
        <v>100</v>
      </c>
      <c r="D42" s="5" t="s">
        <v>61</v>
      </c>
      <c r="E42" s="5" t="s">
        <v>62</v>
      </c>
      <c r="F42" s="7">
        <v>827886.1</v>
      </c>
      <c r="G42" s="41"/>
      <c r="H42" s="7"/>
      <c r="I42" s="7"/>
      <c r="J42" s="7"/>
      <c r="K42" s="7">
        <v>5952.86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41"/>
      <c r="W42" s="7"/>
      <c r="X42" s="7"/>
      <c r="Y42" s="7"/>
      <c r="Z42" s="7"/>
      <c r="AA42" s="7"/>
      <c r="AB42" s="7"/>
      <c r="AC42" s="41"/>
      <c r="AD42" s="7"/>
      <c r="AE42" s="41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>
        <v>117479.98</v>
      </c>
      <c r="AX42" s="7"/>
      <c r="AY42" s="7"/>
      <c r="AZ42" s="7"/>
      <c r="BA42" s="7"/>
      <c r="BB42" s="7"/>
      <c r="BC42" s="7"/>
      <c r="BD42" s="7"/>
      <c r="BE42" s="7">
        <v>68003.73</v>
      </c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41"/>
      <c r="CF42" s="41"/>
      <c r="CG42" s="2">
        <f t="shared" si="0"/>
        <v>1019322.6699999999</v>
      </c>
    </row>
    <row r="43" spans="2:85" ht="25.5">
      <c r="B43" s="40">
        <v>36</v>
      </c>
      <c r="C43" s="4" t="s">
        <v>137</v>
      </c>
      <c r="D43" s="4" t="s">
        <v>235</v>
      </c>
      <c r="E43" s="4" t="s">
        <v>136</v>
      </c>
      <c r="F43" s="46"/>
      <c r="G43" s="47">
        <v>2087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7"/>
      <c r="W43" s="46"/>
      <c r="X43" s="46"/>
      <c r="Y43" s="46"/>
      <c r="Z43" s="46"/>
      <c r="AA43" s="46"/>
      <c r="AB43" s="46"/>
      <c r="AC43" s="47"/>
      <c r="AD43" s="46"/>
      <c r="AE43" s="47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7"/>
      <c r="CF43" s="47"/>
      <c r="CG43" s="2">
        <f t="shared" si="0"/>
        <v>2087</v>
      </c>
    </row>
    <row r="44" spans="2:85" ht="12.75">
      <c r="B44" s="40">
        <v>37</v>
      </c>
      <c r="C44" s="4" t="s">
        <v>138</v>
      </c>
      <c r="D44" s="5" t="s">
        <v>256</v>
      </c>
      <c r="E44" s="4" t="s">
        <v>135</v>
      </c>
      <c r="F44" s="46">
        <v>3844515.46</v>
      </c>
      <c r="G44" s="47"/>
      <c r="H44" s="46"/>
      <c r="I44" s="38">
        <v>18686547</v>
      </c>
      <c r="J44" s="55">
        <v>306002.53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46"/>
      <c r="X44" s="46"/>
      <c r="Y44" s="46"/>
      <c r="Z44" s="46"/>
      <c r="AA44" s="46"/>
      <c r="AB44" s="46"/>
      <c r="AC44" s="47"/>
      <c r="AD44" s="46"/>
      <c r="AE44" s="47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7"/>
      <c r="CF44" s="47"/>
      <c r="CG44" s="2">
        <f t="shared" si="0"/>
        <v>22837064.990000002</v>
      </c>
    </row>
    <row r="45" spans="2:85" ht="12.75">
      <c r="B45" s="40">
        <v>38</v>
      </c>
      <c r="C45" s="4" t="s">
        <v>139</v>
      </c>
      <c r="D45" s="37" t="s">
        <v>236</v>
      </c>
      <c r="E45" s="4" t="s">
        <v>140</v>
      </c>
      <c r="F45" s="46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7"/>
      <c r="W45" s="46">
        <v>2275243.23</v>
      </c>
      <c r="X45" s="46"/>
      <c r="Y45" s="46"/>
      <c r="Z45" s="46"/>
      <c r="AA45" s="46"/>
      <c r="AB45" s="46"/>
      <c r="AC45" s="47"/>
      <c r="AD45" s="46"/>
      <c r="AE45" s="47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7"/>
      <c r="CF45" s="47"/>
      <c r="CG45" s="2">
        <f t="shared" si="0"/>
        <v>2275243.23</v>
      </c>
    </row>
    <row r="46" spans="2:85" ht="12.75">
      <c r="B46" s="40">
        <v>39</v>
      </c>
      <c r="C46" s="5" t="s">
        <v>248</v>
      </c>
      <c r="D46" s="37" t="s">
        <v>238</v>
      </c>
      <c r="E46" s="5" t="s">
        <v>239</v>
      </c>
      <c r="F46" s="7">
        <v>600000</v>
      </c>
      <c r="G46" s="7"/>
      <c r="H46" s="46"/>
      <c r="I46" s="46"/>
      <c r="J46" s="46">
        <v>393600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7"/>
      <c r="W46" s="46"/>
      <c r="X46" s="46"/>
      <c r="Y46" s="46"/>
      <c r="Z46" s="46"/>
      <c r="AA46" s="46"/>
      <c r="AB46" s="46"/>
      <c r="AC46" s="47"/>
      <c r="AD46" s="46"/>
      <c r="AE46" s="47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>
        <v>324141.98</v>
      </c>
      <c r="AX46" s="46"/>
      <c r="AY46" s="46"/>
      <c r="AZ46" s="46"/>
      <c r="BA46" s="46"/>
      <c r="BB46" s="46"/>
      <c r="BC46" s="46"/>
      <c r="BD46" s="46"/>
      <c r="BE46" s="46">
        <v>68843.57815919335</v>
      </c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7"/>
      <c r="CF46" s="47"/>
      <c r="CG46" s="2">
        <f t="shared" si="0"/>
        <v>1386585.5581591933</v>
      </c>
    </row>
    <row r="47" spans="2:85" ht="12.75">
      <c r="B47" s="40">
        <v>40</v>
      </c>
      <c r="C47" s="5" t="s">
        <v>252</v>
      </c>
      <c r="D47" s="37" t="s">
        <v>249</v>
      </c>
      <c r="E47" s="5" t="s">
        <v>253</v>
      </c>
      <c r="F47" s="7"/>
      <c r="G47" s="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7"/>
      <c r="W47" s="46"/>
      <c r="X47" s="46"/>
      <c r="Y47" s="46"/>
      <c r="Z47" s="46"/>
      <c r="AA47" s="46"/>
      <c r="AB47" s="46"/>
      <c r="AC47" s="47"/>
      <c r="AD47" s="46"/>
      <c r="AE47" s="47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>
        <v>1471890.84</v>
      </c>
      <c r="BL47" s="46">
        <v>59183</v>
      </c>
      <c r="BM47" s="46"/>
      <c r="BN47" s="46"/>
      <c r="BO47" s="46"/>
      <c r="BP47" s="46">
        <v>272636</v>
      </c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7"/>
      <c r="CF47" s="47"/>
      <c r="CG47" s="2"/>
    </row>
    <row r="48" spans="2:85" ht="24.75" customHeight="1" thickBot="1">
      <c r="B48" s="48"/>
      <c r="C48" s="49"/>
      <c r="D48" s="49" t="s">
        <v>127</v>
      </c>
      <c r="E48" s="49"/>
      <c r="F48" s="3">
        <f aca="true" t="shared" si="1" ref="F48:AK48">SUM(F7:F47)</f>
        <v>165146063.33</v>
      </c>
      <c r="G48" s="3">
        <f t="shared" si="1"/>
        <v>78110</v>
      </c>
      <c r="H48" s="3">
        <f t="shared" si="1"/>
        <v>1210520</v>
      </c>
      <c r="I48" s="3">
        <f t="shared" si="1"/>
        <v>40726020</v>
      </c>
      <c r="J48" s="3">
        <f t="shared" si="1"/>
        <v>8032860.03</v>
      </c>
      <c r="K48" s="3">
        <f t="shared" si="1"/>
        <v>480000</v>
      </c>
      <c r="L48" s="3">
        <f t="shared" si="1"/>
        <v>577550</v>
      </c>
      <c r="M48" s="3">
        <f t="shared" si="1"/>
        <v>540000</v>
      </c>
      <c r="N48" s="3">
        <f t="shared" si="1"/>
        <v>4762980</v>
      </c>
      <c r="O48" s="3">
        <f t="shared" si="1"/>
        <v>4794649.999999999</v>
      </c>
      <c r="P48" s="3">
        <f t="shared" si="1"/>
        <v>2858589.9899999998</v>
      </c>
      <c r="Q48" s="3">
        <f t="shared" si="1"/>
        <v>11464.15</v>
      </c>
      <c r="R48" s="3">
        <f t="shared" si="1"/>
        <v>16072480</v>
      </c>
      <c r="S48" s="3">
        <f t="shared" si="1"/>
        <v>3693510</v>
      </c>
      <c r="T48" s="3">
        <f t="shared" si="1"/>
        <v>1323180</v>
      </c>
      <c r="U48" s="3">
        <f t="shared" si="1"/>
        <v>13768</v>
      </c>
      <c r="V48" s="3">
        <f t="shared" si="1"/>
        <v>758410</v>
      </c>
      <c r="W48" s="3">
        <f t="shared" si="1"/>
        <v>5424700</v>
      </c>
      <c r="X48" s="3">
        <f t="shared" si="1"/>
        <v>3382880</v>
      </c>
      <c r="Y48" s="3">
        <f t="shared" si="1"/>
        <v>1293280</v>
      </c>
      <c r="Z48" s="3">
        <f t="shared" si="1"/>
        <v>2347810</v>
      </c>
      <c r="AA48" s="3">
        <f t="shared" si="1"/>
        <v>4092240</v>
      </c>
      <c r="AB48" s="3">
        <f t="shared" si="1"/>
        <v>208111</v>
      </c>
      <c r="AC48" s="3">
        <f t="shared" si="1"/>
        <v>200332.26</v>
      </c>
      <c r="AD48" s="3">
        <f t="shared" si="1"/>
        <v>51517000</v>
      </c>
      <c r="AE48" s="3">
        <f t="shared" si="1"/>
        <v>374510</v>
      </c>
      <c r="AF48" s="3">
        <f t="shared" si="1"/>
        <v>9649498.23</v>
      </c>
      <c r="AG48" s="3">
        <f t="shared" si="1"/>
        <v>5546016.44</v>
      </c>
      <c r="AH48" s="3">
        <f t="shared" si="1"/>
        <v>13896115.86</v>
      </c>
      <c r="AI48" s="3">
        <f t="shared" si="1"/>
        <v>13861432.8</v>
      </c>
      <c r="AJ48" s="3">
        <f t="shared" si="1"/>
        <v>16527454.58</v>
      </c>
      <c r="AK48" s="3">
        <f t="shared" si="1"/>
        <v>6633264.25</v>
      </c>
      <c r="AL48" s="3">
        <f aca="true" t="shared" si="2" ref="AL48:BQ48">SUM(AL7:AL47)</f>
        <v>4999990</v>
      </c>
      <c r="AM48" s="3">
        <f t="shared" si="2"/>
        <v>4758061.15</v>
      </c>
      <c r="AN48" s="3">
        <f t="shared" si="2"/>
        <v>3450352</v>
      </c>
      <c r="AO48" s="3">
        <f t="shared" si="2"/>
        <v>304345</v>
      </c>
      <c r="AP48" s="3">
        <f t="shared" si="2"/>
        <v>30368</v>
      </c>
      <c r="AQ48" s="3">
        <f t="shared" si="2"/>
        <v>823780</v>
      </c>
      <c r="AR48" s="3">
        <f t="shared" si="2"/>
        <v>1214080</v>
      </c>
      <c r="AS48" s="3">
        <f t="shared" si="2"/>
        <v>84929.98999999999</v>
      </c>
      <c r="AT48" s="3">
        <f t="shared" si="2"/>
        <v>204780</v>
      </c>
      <c r="AU48" s="3">
        <f t="shared" si="2"/>
        <v>4939885</v>
      </c>
      <c r="AV48" s="3">
        <f t="shared" si="2"/>
        <v>146286</v>
      </c>
      <c r="AW48" s="3">
        <f t="shared" si="2"/>
        <v>14698203.610000001</v>
      </c>
      <c r="AX48" s="3">
        <f t="shared" si="2"/>
        <v>4501</v>
      </c>
      <c r="AY48" s="3">
        <f t="shared" si="2"/>
        <v>396060</v>
      </c>
      <c r="AZ48" s="3">
        <f t="shared" si="2"/>
        <v>104160.4</v>
      </c>
      <c r="BA48" s="3">
        <f t="shared" si="2"/>
        <v>277151</v>
      </c>
      <c r="BB48" s="3">
        <f t="shared" si="2"/>
        <v>328207.5</v>
      </c>
      <c r="BC48" s="3">
        <f t="shared" si="2"/>
        <v>287390</v>
      </c>
      <c r="BD48" s="3">
        <f t="shared" si="2"/>
        <v>0</v>
      </c>
      <c r="BE48" s="3">
        <f t="shared" si="2"/>
        <v>1051279.9981591934</v>
      </c>
      <c r="BF48" s="3">
        <f t="shared" si="2"/>
        <v>8035699.96</v>
      </c>
      <c r="BG48" s="3">
        <f t="shared" si="2"/>
        <v>2853080</v>
      </c>
      <c r="BH48" s="3">
        <f t="shared" si="2"/>
        <v>2884230</v>
      </c>
      <c r="BI48" s="3">
        <f t="shared" si="2"/>
        <v>3010660</v>
      </c>
      <c r="BJ48" s="3">
        <f t="shared" si="2"/>
        <v>1010750</v>
      </c>
      <c r="BK48" s="3">
        <f t="shared" si="2"/>
        <v>8390500</v>
      </c>
      <c r="BL48" s="3">
        <f t="shared" si="2"/>
        <v>902849.64</v>
      </c>
      <c r="BM48" s="3">
        <f t="shared" si="2"/>
        <v>1829040.01</v>
      </c>
      <c r="BN48" s="3">
        <f t="shared" si="2"/>
        <v>602473</v>
      </c>
      <c r="BO48" s="3">
        <f t="shared" si="2"/>
        <v>1346640</v>
      </c>
      <c r="BP48" s="3">
        <f t="shared" si="2"/>
        <v>4805690</v>
      </c>
      <c r="BQ48" s="3">
        <f t="shared" si="2"/>
        <v>564700</v>
      </c>
      <c r="BR48" s="3">
        <f aca="true" t="shared" si="3" ref="BR48:CG48">SUM(BR7:BR47)</f>
        <v>2110070</v>
      </c>
      <c r="BS48" s="3">
        <f t="shared" si="3"/>
        <v>17820</v>
      </c>
      <c r="BT48" s="3">
        <f t="shared" si="3"/>
        <v>2429121</v>
      </c>
      <c r="BU48" s="3">
        <f t="shared" si="3"/>
        <v>2322750</v>
      </c>
      <c r="BV48" s="3">
        <f t="shared" si="3"/>
        <v>474982</v>
      </c>
      <c r="BW48" s="3">
        <f t="shared" si="3"/>
        <v>46550</v>
      </c>
      <c r="BX48" s="3">
        <f t="shared" si="3"/>
        <v>312068.2</v>
      </c>
      <c r="BY48" s="3">
        <f t="shared" si="3"/>
        <v>273750</v>
      </c>
      <c r="BZ48" s="3">
        <f t="shared" si="3"/>
        <v>560766</v>
      </c>
      <c r="CA48" s="3">
        <f t="shared" si="3"/>
        <v>187743.59</v>
      </c>
      <c r="CB48" s="3">
        <f t="shared" si="3"/>
        <v>0</v>
      </c>
      <c r="CC48" s="3">
        <f t="shared" si="3"/>
        <v>248486</v>
      </c>
      <c r="CD48" s="3">
        <f t="shared" si="3"/>
        <v>3798173</v>
      </c>
      <c r="CE48" s="3">
        <f t="shared" si="3"/>
        <v>131120</v>
      </c>
      <c r="CF48" s="3">
        <f t="shared" si="3"/>
        <v>0</v>
      </c>
      <c r="CG48" s="3">
        <f t="shared" si="3"/>
        <v>471484614.128159</v>
      </c>
    </row>
    <row r="49" ht="12.75">
      <c r="F49" s="42"/>
    </row>
    <row r="50" spans="58:85" ht="12.75">
      <c r="BF50" s="42"/>
      <c r="CA50" s="42"/>
      <c r="CG50" s="42"/>
    </row>
    <row r="51" spans="6:77" ht="12.75">
      <c r="F51" s="42"/>
      <c r="AW51" s="42"/>
      <c r="BY51" s="42"/>
    </row>
    <row r="52" spans="49:85" ht="12.75">
      <c r="AW52" s="42"/>
      <c r="BB52" s="42"/>
      <c r="CG52" s="42"/>
    </row>
    <row r="53" ht="12.75">
      <c r="F53" s="42"/>
    </row>
  </sheetData>
  <sheetProtection/>
  <mergeCells count="27">
    <mergeCell ref="CC5:CD5"/>
    <mergeCell ref="CE5:CE6"/>
    <mergeCell ref="CF5:CF6"/>
    <mergeCell ref="AE5:AE6"/>
    <mergeCell ref="AF5:AN5"/>
    <mergeCell ref="CG5:CG6"/>
    <mergeCell ref="AO5:AQ5"/>
    <mergeCell ref="AU5:AV5"/>
    <mergeCell ref="AW5:BE5"/>
    <mergeCell ref="BF5:BS5"/>
    <mergeCell ref="BT5:CB5"/>
    <mergeCell ref="I5:I6"/>
    <mergeCell ref="J5:J6"/>
    <mergeCell ref="K5:K6"/>
    <mergeCell ref="L5:L6"/>
    <mergeCell ref="O5:AA5"/>
    <mergeCell ref="AB5:AC5"/>
    <mergeCell ref="M5:M6"/>
    <mergeCell ref="N5:N6"/>
    <mergeCell ref="E5:E6"/>
    <mergeCell ref="F5:F6"/>
    <mergeCell ref="B2:D2"/>
    <mergeCell ref="B5:B6"/>
    <mergeCell ref="C5:C6"/>
    <mergeCell ref="D5:D6"/>
    <mergeCell ref="G5:G6"/>
    <mergeCell ref="H5:H6"/>
  </mergeCells>
  <printOptions/>
  <pageMargins left="0.16" right="0.86" top="0.19" bottom="0.18" header="0.17" footer="0.1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">
      <selection activeCell="H13" sqref="H13"/>
    </sheetView>
  </sheetViews>
  <sheetFormatPr defaultColWidth="43.8515625" defaultRowHeight="12.75"/>
  <cols>
    <col min="1" max="1" width="6.140625" style="11" customWidth="1"/>
    <col min="2" max="2" width="5.7109375" style="11" customWidth="1"/>
    <col min="3" max="3" width="43.8515625" style="11" customWidth="1"/>
    <col min="4" max="4" width="14.421875" style="11" bestFit="1" customWidth="1"/>
    <col min="5" max="5" width="17.00390625" style="12" customWidth="1"/>
    <col min="6" max="6" width="15.140625" style="11" customWidth="1"/>
    <col min="7" max="246" width="11.421875" style="11" customWidth="1"/>
    <col min="247" max="247" width="7.140625" style="11" customWidth="1"/>
    <col min="248" max="248" width="6.140625" style="11" customWidth="1"/>
    <col min="249" max="249" width="3.57421875" style="11" customWidth="1"/>
    <col min="250" max="16384" width="43.8515625" style="11" customWidth="1"/>
  </cols>
  <sheetData>
    <row r="1" s="15" customFormat="1" ht="12.75">
      <c r="E1" s="57"/>
    </row>
    <row r="2" s="28" customFormat="1" ht="12.75">
      <c r="E2" s="58"/>
    </row>
    <row r="3" spans="2:5" s="18" customFormat="1" ht="36.75" customHeight="1">
      <c r="B3" s="79" t="s">
        <v>221</v>
      </c>
      <c r="C3" s="79"/>
      <c r="D3" s="79"/>
      <c r="E3" s="79"/>
    </row>
    <row r="4" s="18" customFormat="1" ht="34.5" customHeight="1" thickBot="1">
      <c r="E4" s="12"/>
    </row>
    <row r="5" spans="2:5" s="18" customFormat="1" ht="25.5">
      <c r="B5" s="27" t="s">
        <v>205</v>
      </c>
      <c r="C5" s="26" t="s">
        <v>204</v>
      </c>
      <c r="D5" s="29" t="s">
        <v>206</v>
      </c>
      <c r="E5" s="59" t="s">
        <v>247</v>
      </c>
    </row>
    <row r="6" spans="2:8" ht="21" customHeight="1">
      <c r="B6" s="23">
        <v>1</v>
      </c>
      <c r="C6" s="25" t="s">
        <v>203</v>
      </c>
      <c r="D6" s="10" t="s">
        <v>103</v>
      </c>
      <c r="E6" s="60">
        <v>3514086</v>
      </c>
      <c r="H6" s="12"/>
    </row>
    <row r="7" spans="2:8" ht="32.25" customHeight="1">
      <c r="B7" s="23">
        <v>2</v>
      </c>
      <c r="C7" s="25" t="s">
        <v>202</v>
      </c>
      <c r="D7" s="10" t="s">
        <v>104</v>
      </c>
      <c r="E7" s="60">
        <v>4631842</v>
      </c>
      <c r="H7" s="12"/>
    </row>
    <row r="8" spans="2:8" ht="21" customHeight="1">
      <c r="B8" s="23">
        <v>3</v>
      </c>
      <c r="C8" s="25" t="s">
        <v>201</v>
      </c>
      <c r="D8" s="10" t="s">
        <v>102</v>
      </c>
      <c r="E8" s="60">
        <v>1391299</v>
      </c>
      <c r="H8" s="12"/>
    </row>
    <row r="9" spans="2:8" ht="21" customHeight="1">
      <c r="B9" s="23">
        <v>4</v>
      </c>
      <c r="C9" s="25" t="s">
        <v>200</v>
      </c>
      <c r="D9" s="10" t="s">
        <v>101</v>
      </c>
      <c r="E9" s="60">
        <v>2805807</v>
      </c>
      <c r="H9" s="12"/>
    </row>
    <row r="10" spans="2:8" s="18" customFormat="1" ht="21" customHeight="1">
      <c r="B10" s="23">
        <v>5</v>
      </c>
      <c r="C10" s="25" t="s">
        <v>199</v>
      </c>
      <c r="D10" s="10" t="s">
        <v>105</v>
      </c>
      <c r="E10" s="60">
        <v>1301202</v>
      </c>
      <c r="G10" s="11"/>
      <c r="H10" s="12"/>
    </row>
    <row r="11" spans="2:8" ht="28.5" customHeight="1">
      <c r="B11" s="23">
        <v>6</v>
      </c>
      <c r="C11" s="25" t="s">
        <v>198</v>
      </c>
      <c r="D11" s="10" t="s">
        <v>106</v>
      </c>
      <c r="E11" s="60">
        <v>685415</v>
      </c>
      <c r="F11" s="18"/>
      <c r="H11" s="12"/>
    </row>
    <row r="12" spans="2:8" ht="21" customHeight="1">
      <c r="B12" s="23">
        <v>7</v>
      </c>
      <c r="C12" s="25" t="s">
        <v>197</v>
      </c>
      <c r="D12" s="10" t="s">
        <v>107</v>
      </c>
      <c r="E12" s="60">
        <v>4029418.25</v>
      </c>
      <c r="H12" s="12"/>
    </row>
    <row r="13" spans="2:5" ht="21" customHeight="1">
      <c r="B13" s="23">
        <v>8</v>
      </c>
      <c r="C13" s="22" t="s">
        <v>196</v>
      </c>
      <c r="D13" s="22" t="s">
        <v>183</v>
      </c>
      <c r="E13" s="60">
        <v>13309351</v>
      </c>
    </row>
    <row r="14" spans="2:5" ht="21" customHeight="1">
      <c r="B14" s="23">
        <v>9</v>
      </c>
      <c r="C14" s="22" t="s">
        <v>195</v>
      </c>
      <c r="D14" s="22" t="s">
        <v>182</v>
      </c>
      <c r="E14" s="60">
        <v>8715179</v>
      </c>
    </row>
    <row r="15" spans="2:5" ht="25.5" customHeight="1">
      <c r="B15" s="23">
        <v>10</v>
      </c>
      <c r="C15" s="22" t="s">
        <v>194</v>
      </c>
      <c r="D15" s="24" t="s">
        <v>207</v>
      </c>
      <c r="E15" s="60">
        <v>12025531</v>
      </c>
    </row>
    <row r="16" spans="2:5" ht="28.5" customHeight="1">
      <c r="B16" s="23">
        <v>11</v>
      </c>
      <c r="C16" s="22" t="s">
        <v>193</v>
      </c>
      <c r="D16" s="22" t="s">
        <v>208</v>
      </c>
      <c r="E16" s="60">
        <v>9669260</v>
      </c>
    </row>
    <row r="17" spans="2:5" ht="25.5">
      <c r="B17" s="23">
        <v>12</v>
      </c>
      <c r="C17" s="22" t="s">
        <v>192</v>
      </c>
      <c r="D17" s="22" t="s">
        <v>209</v>
      </c>
      <c r="E17" s="60">
        <v>9287758</v>
      </c>
    </row>
    <row r="18" spans="2:5" ht="31.5" customHeight="1">
      <c r="B18" s="23">
        <v>13</v>
      </c>
      <c r="C18" s="22" t="s">
        <v>191</v>
      </c>
      <c r="D18" s="22" t="s">
        <v>210</v>
      </c>
      <c r="E18" s="60">
        <v>12910625</v>
      </c>
    </row>
    <row r="19" spans="2:5" ht="29.25" customHeight="1">
      <c r="B19" s="23">
        <v>14</v>
      </c>
      <c r="C19" s="22" t="s">
        <v>190</v>
      </c>
      <c r="D19" s="22" t="s">
        <v>185</v>
      </c>
      <c r="E19" s="60">
        <v>23353685.75</v>
      </c>
    </row>
    <row r="20" spans="2:5" ht="21" customHeight="1">
      <c r="B20" s="23">
        <v>15</v>
      </c>
      <c r="C20" s="22" t="s">
        <v>189</v>
      </c>
      <c r="D20" s="22" t="s">
        <v>184</v>
      </c>
      <c r="E20" s="60">
        <v>7853245</v>
      </c>
    </row>
    <row r="21" spans="2:5" ht="21" customHeight="1">
      <c r="B21" s="23">
        <v>16</v>
      </c>
      <c r="C21" s="22" t="s">
        <v>188</v>
      </c>
      <c r="D21" s="22" t="s">
        <v>186</v>
      </c>
      <c r="E21" s="60">
        <v>9908343</v>
      </c>
    </row>
    <row r="22" spans="2:5" ht="21" customHeight="1">
      <c r="B22" s="31">
        <v>17</v>
      </c>
      <c r="C22" s="32" t="s">
        <v>214</v>
      </c>
      <c r="D22" s="32" t="s">
        <v>215</v>
      </c>
      <c r="E22" s="60">
        <v>3092064</v>
      </c>
    </row>
    <row r="23" spans="2:6" s="18" customFormat="1" ht="21" customHeight="1" thickBot="1">
      <c r="B23" s="21"/>
      <c r="C23" s="20" t="s">
        <v>187</v>
      </c>
      <c r="D23" s="20"/>
      <c r="E23" s="61">
        <f>SUM(E6:E22)</f>
        <v>128484111</v>
      </c>
      <c r="F23" s="13"/>
    </row>
    <row r="24" spans="2:5" s="18" customFormat="1" ht="12.75">
      <c r="B24" s="19"/>
      <c r="C24" s="19"/>
      <c r="D24" s="19"/>
      <c r="E24" s="12"/>
    </row>
    <row r="25" s="16" customFormat="1" ht="12.75">
      <c r="E25" s="17"/>
    </row>
    <row r="26" s="16" customFormat="1" ht="12.75">
      <c r="E26" s="17"/>
    </row>
    <row r="27" s="16" customFormat="1" ht="12.75">
      <c r="E27" s="17"/>
    </row>
    <row r="28" s="16" customFormat="1" ht="12.75">
      <c r="E28" s="17"/>
    </row>
    <row r="29" s="16" customFormat="1" ht="12.75">
      <c r="E29" s="17"/>
    </row>
    <row r="30" s="16" customFormat="1" ht="12.75">
      <c r="E30" s="17"/>
    </row>
    <row r="31" s="16" customFormat="1" ht="12.75">
      <c r="E31" s="17"/>
    </row>
    <row r="32" s="16" customFormat="1" ht="12.75">
      <c r="E32" s="17"/>
    </row>
    <row r="33" s="16" customFormat="1" ht="12.75">
      <c r="E33" s="17"/>
    </row>
    <row r="34" s="15" customFormat="1" ht="12.75">
      <c r="E34" s="57"/>
    </row>
    <row r="35" s="14" customFormat="1" ht="12.75">
      <c r="E35" s="62"/>
    </row>
  </sheetData>
  <sheetProtection/>
  <mergeCells count="1">
    <mergeCell ref="B3:E3"/>
  </mergeCells>
  <printOptions/>
  <pageMargins left="0.16" right="0.16" top="0.16" bottom="0.18" header="0.16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2017-05-05T10:13:16Z</cp:lastPrinted>
  <dcterms:created xsi:type="dcterms:W3CDTF">1996-10-14T23:33:28Z</dcterms:created>
  <dcterms:modified xsi:type="dcterms:W3CDTF">2017-10-12T14:38:36Z</dcterms:modified>
  <cp:category/>
  <cp:version/>
  <cp:contentType/>
  <cp:contentStatus/>
</cp:coreProperties>
</file>